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xl/persons/person.xml" ContentType="application/vnd.ms-excel.pers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portavzw.sharepoint.com/sites/Sporta-federatie/Gedeelde documenten/Back-office/Beleid/Beleidsplan/2025-2028/"/>
    </mc:Choice>
  </mc:AlternateContent>
  <xr:revisionPtr revIDLastSave="64" documentId="8_{6F70FE10-31F7-4AE8-AF61-E70AA2118DF8}" xr6:coauthVersionLast="47" xr6:coauthVersionMax="47" xr10:uidLastSave="{9EB15D7A-1E34-4AA9-A03D-923448748F17}"/>
  <bookViews>
    <workbookView xWindow="-110" yWindow="-110" windowWidth="19420" windowHeight="11500" xr2:uid="{C4E68FD5-4D6A-4156-A4C7-CD87C0650DF2}"/>
  </bookViews>
  <sheets>
    <sheet name="Luik II" sheetId="1" r:id="rId1"/>
    <sheet name="Luik II BF Sportkampen" sheetId="2" r:id="rId2"/>
  </sheets>
  <definedNames>
    <definedName name="_xlnm.Print_Area" localSheetId="1">'Luik II BF Sportkampen'!$A$1:$H$109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8" i="1" l="1"/>
  <c r="V67" i="1"/>
  <c r="T67" i="1"/>
  <c r="R67" i="1"/>
  <c r="R118" i="1"/>
  <c r="P279" i="1" l="1"/>
  <c r="Q279" i="1"/>
  <c r="R279" i="1"/>
  <c r="S279" i="1"/>
  <c r="T279" i="1"/>
  <c r="U279" i="1"/>
  <c r="V279" i="1"/>
  <c r="W279" i="1"/>
  <c r="V280" i="1" l="1"/>
  <c r="R280" i="1"/>
  <c r="T280" i="1"/>
  <c r="P2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Mulkens</author>
    <author>tc={1BE6EEC9-4371-4128-80FF-23A290576256}</author>
    <author>tc={B0E57880-286C-44E5-9B2E-DFF88DFADD40}</author>
    <author>tc={80283A8D-A100-430E-B13F-E338DC9B5A15}</author>
    <author>tc={2DD789D3-90C0-4671-BD2F-565D4FEEE3F6}</author>
    <author>tc={31E899D1-FA53-4991-9AE9-816804182DFF}</author>
    <author>tc={E0151F6C-ABAA-4527-A763-12FE494FBC51}</author>
    <author>tc={295B77F2-2803-4AD5-B665-9951FD83214D}</author>
    <author>tc={E8EFB566-4918-4663-A51D-5BF0FBDA6A23}</author>
    <author>tc={6A6C02B6-1939-494A-B51D-9CE8521A42EF}</author>
    <author>tc={3AADF9B7-71BA-417B-965B-8E7D442267AA}</author>
    <author>tc={41FD8E93-43D9-4984-9D68-038570BF11C1}</author>
    <author>tc={B7C07003-0F18-47C5-B458-E71AC93FE982}</author>
    <author>tc={9308EEDC-EA16-443B-A4BA-6E830273DE58}</author>
    <author>tc={48CCFD1A-60A5-43C4-94E8-A88900A6028E}</author>
    <author>tc={F1C42D42-74A9-4E76-AA08-68B5DCF31E45}</author>
  </authors>
  <commentList>
    <comment ref="D3" authorId="0" shapeId="0" xr:uid="{2DA67FDC-B3A5-46FF-9AE0-6830BF28BCAF}">
      <text>
        <r>
          <rPr>
            <sz val="9"/>
            <color indexed="81"/>
            <rFont val="Tahoma"/>
            <family val="2"/>
          </rPr>
          <t xml:space="preserve">Via een bruisend Beweeg Meer platform, via een innovatieve en activerende app en via gerichte beweeg- en sensibiliseringscampagnes brengen we ongebonden gezondheidssporters bij elkaar en bieden we hen informatie, inspiratie, motivatie en activatie om sport en beweging duurzaam te blijven beleven.
</t>
        </r>
      </text>
    </comment>
    <comment ref="P17" authorId="1" shapeId="0" xr:uid="{1BE6EEC9-4371-4128-80FF-23A290576256}">
      <text>
        <t>[Opmerkingenthread]
U kunt deze opmerkingenthread lezen in uw versie van Excel. Eventuele wijzigingen aan de thread gaan echter verloren als het bestand wordt geopend in een nieuwere versie van Excel. Meer informatie: https://go.microsoft.com/fwlink/?linkid=870924
Opmerking:
    €40.000 marketing + €10.000 ontwikkeling</t>
      </text>
    </comment>
    <comment ref="D58" authorId="2" shapeId="0" xr:uid="{B0E57880-286C-44E5-9B2E-DFF88DFADD4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Duiding bij SD2: In het sportlandschap van vandaag zijn traditionele sportclubs lang niet meer de enige sportaanbieders. Daarom verbreedt Sporta haar clubondersteuning naar de licht- en anders georganiseerde sportaanbieders, die ze, om een gerichte dienstverlening te bekomen, onderverdeelt in sportgroepen (vriendengroepen, minder georganiseerde of opstartende sportclubs, organisatoren van lessenreeksen, …), sportieve events en sportkampen. Zo kan ook buiten de traditionele sportclubstructuur een kwaliteitsvolle en duurzame sportbeoefening gegarandeerd worden. 
</t>
      </text>
    </comment>
    <comment ref="D76" authorId="3" shapeId="0" xr:uid="{80283A8D-A100-430E-B13F-E338DC9B5A1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BO4 Initiatief 2b
</t>
      </text>
    </comment>
    <comment ref="D96" authorId="4" shapeId="0" xr:uid="{2DD789D3-90C0-4671-BD2F-565D4FEEE3F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Sporta wil bijdragen aan het scheppen van een duidelijk en minder versnipperd sportaanbod in Vlaanderen. Als Multisportfederatie met een jarenlange ervaring in het aanbieden van recreatieve competities willen we in samenwerking met bestaande relevante partners in het sportlandschap voor elke sporter een eigentijds en kwaliteitsvol aanbod garanderen. Sporta neemt daarbij zowel de rol van facilitator als van organisator en/of ondersteuner </t>
      </text>
    </comment>
    <comment ref="D107" authorId="5" shapeId="0" xr:uid="{31E899D1-FA53-4991-9AE9-816804182DF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BO4 Initiatief 2c
</t>
      </text>
    </comment>
    <comment ref="D119" authorId="6" shapeId="0" xr:uid="{E0151F6C-ABAA-4527-A763-12FE494FBC51}">
      <text>
        <t>[Opmerkingenthread]
U kunt deze opmerkingenthread lezen in uw versie van Excel. Eventuele wijzigingen aan de thread gaan echter verloren als het bestand wordt geopend in een nieuwere versie van Excel. Meer informatie: https://go.microsoft.com/fwlink/?linkid=870924
Opmerking:
    Zie BP Sporta Vakantie vzw : apart tabblad in luik II</t>
      </text>
    </comment>
    <comment ref="D122" authorId="7" shapeId="0" xr:uid="{295B77F2-2803-4AD5-B665-9951FD83214D}">
      <text>
        <t>[Opmerkingenthread]
U kunt deze opmerkingenthread lezen in uw versie van Excel. Eventuele wijzigingen aan de thread gaan echter verloren als het bestand wordt geopend in een nieuwere versie van Excel. Meer informatie: https://go.microsoft.com/fwlink/?linkid=870924
Opmerking:
    Zie ook BP kampen</t>
      </text>
    </comment>
    <comment ref="D124" authorId="8" shapeId="0" xr:uid="{E8EFB566-4918-4663-A51D-5BF0FBDA6A23}">
      <text>
        <t>[Opmerkingenthread]
U kunt deze opmerkingenthread lezen in uw versie van Excel. Eventuele wijzigingen aan de thread gaan echter verloren als het bestand wordt geopend in een nieuwere versie van Excel. Meer informatie: https://go.microsoft.com/fwlink/?linkid=870924
Opmerking:
    In de voorbije beleidsperiodes heeft Sporta sterkt geïnvesteerd in sensibilisering rond het belang van brede motorische ontwikkeling (BMO) en Multisport. Vandaag is het klimaat rijp om nog een stap verder te gaan, om te streven naar een BMO aanbod in elke jeugdsportclub in Vlaanderen én om multisport als duurzame vorm van sportbeoefening op de kaart te zetten. Sporta neemt hierin een trekkersrol op.</t>
      </text>
    </comment>
    <comment ref="D145" authorId="9" shapeId="0" xr:uid="{6A6C02B6-1939-494A-B51D-9CE8521A42E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Zie ook GP 1.3 en GP6
Sporta verbetert de maatschappelijke participatie van mensen voor wie de toegang tot sport en bewegingsmogelijkheden niet evident is. Dat doet ze door zowel binnen de eigen werking maximaal toegankelijk te zijn als door de ondersteuning van haar aangesloten sportaanbieders in deze specifieke materie. Daarnaast organiseert Sporta enkele eigen sociaal-sportieve projecten gericht op de verbetering van de fysieke fitheid en de sociale participatie van specifieke kansengroepen.  
</t>
      </text>
    </comment>
    <comment ref="D152" authorId="10" shapeId="0" xr:uid="{3AADF9B7-71BA-417B-965B-8E7D442267AA}">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Zie ook GP 6.3.1
Initiatief 3a
</t>
      </text>
    </comment>
    <comment ref="D168" authorId="11" shapeId="0" xr:uid="{41FD8E93-43D9-4984-9D68-038570BF11C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Zie ook GP 6.3.3.
Initiatief 3b
</t>
      </text>
    </comment>
    <comment ref="D181" authorId="12" shapeId="0" xr:uid="{B7C07003-0F18-47C5-B458-E71AC93FE982}">
      <text>
        <t>[Opmerkingenthread]
U kunt deze opmerkingenthread lezen in uw versie van Excel. Eventuele wijzigingen aan de thread gaan echter verloren als het bestand wordt geopend in een nieuwere versie van Excel. Meer informatie: https://go.microsoft.com/fwlink/?linkid=870924
Opmerking:
    Vanuit een ‘zorgplicht’ en maatschappelijke verantwoordelijkheid neemt Sporta initiatieven die een veilig sportklimaat stimuleren. Die initiatieven hebben betrekking op het in stand houden en bevorderen van het welbevinden en de fysieke, psychische en sociale integriteit van personen en de bevordering van de integriteit van de organisatie Sporta in haar geheel en het integer handelen van haar medewerkers (bestuur, trainers/omkadering...). Hierbij volgt ze de richtlijnen van het decreet Veilig Sportklimaat.</t>
      </text>
    </comment>
    <comment ref="D206" authorId="13" shapeId="0" xr:uid="{9308EEDC-EA16-443B-A4BA-6E830273DE5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Sport wordt steeds meer ingezet ter preventie van fysieke en mentale gezondheidsproblemen. Zo raakt de organisatie van sport en sportieve beweging meer en meer met andere maatschappelijke domeinen zoals welzijn, onderwijs, …
Sporta wil een trekkersrol opnemen in het bouwen van bruggen tussen deze sectoren, door onder meer het organiseren van specifieke domein overschrijdende projecten.
</t>
      </text>
    </comment>
    <comment ref="D213" authorId="14" shapeId="0" xr:uid="{48CCFD1A-60A5-43C4-94E8-A88900A6028E}">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Zie app </t>
      </text>
    </comment>
    <comment ref="D220" authorId="15" shapeId="0" xr:uid="{F1C42D42-74A9-4E76-AA08-68B5DCF31E4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Onder deze doelstelling komen voornamelijk de groei- ambities en de interne werking van Sporta aan bod.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<sst xmlns="http://schemas.openxmlformats.org/spreadsheetml/2006/main" count="2461" uniqueCount="1052">
  <si>
    <t>Timing</t>
  </si>
  <si>
    <t>Verantw</t>
  </si>
  <si>
    <t>Indicator</t>
  </si>
  <si>
    <t>Status uitvoering actie/doelstelling</t>
  </si>
  <si>
    <t>Analytische code</t>
  </si>
  <si>
    <t>Begroting 2025</t>
  </si>
  <si>
    <t>Begroting 2026</t>
  </si>
  <si>
    <t>Begroting 2027</t>
  </si>
  <si>
    <t>Begroting 2028</t>
  </si>
  <si>
    <t>Status resultaatsr 2025</t>
  </si>
  <si>
    <t>Status resultaatsr 2026</t>
  </si>
  <si>
    <t>Status resultaatsr 2027</t>
  </si>
  <si>
    <t>Status resultaatsr 2028</t>
  </si>
  <si>
    <t>kosten</t>
  </si>
  <si>
    <t>opbrengsten</t>
  </si>
  <si>
    <t>SDA</t>
  </si>
  <si>
    <t>De ongebonden sporters zijn door Sporta geïnformeerd, geïnsipreerd, gemotiveerd en geactiveerd om duurzaam te sporten</t>
  </si>
  <si>
    <t>x</t>
  </si>
  <si>
    <t>Lennert</t>
  </si>
  <si>
    <t>ODA1</t>
  </si>
  <si>
    <t>Initiatief 1a</t>
  </si>
  <si>
    <t xml:space="preserve">Het ‘Beweeg Meer, Leef Meer’ platform is tegen het einde van de beleidsperiode de referentie voor de ongebonden sporters als het aankomt op informeren, inspireren, motiveren en activeren </t>
  </si>
  <si>
    <t>Elk jaar meer losse bezoekers:   eerste jaar 25.000 daarna jaarlijks minstens +10% groei
Elk jaar meer geregistreerden bereiken</t>
  </si>
  <si>
    <t>A100</t>
  </si>
  <si>
    <t>ACA101</t>
  </si>
  <si>
    <t>Via geschreven artikels over de meest voorkomende gezondheidssporten biedt het online platform de ongebonden sporter onderbouwde en kwalitatieve informatie, inspiratie en motivatie.</t>
  </si>
  <si>
    <t>Minstens  100 nieuwe artikels in het eerste jaar na lancering
Minstens 150  nieuwe artikels vanaf het tweede jaar na lancering</t>
  </si>
  <si>
    <t>ACA102</t>
  </si>
  <si>
    <t>Via videocontent over de meest voorkomende gezondheidssporten biedt het online platform de ongebonden sporter onderbouwde en kwalitatieve informatie, inspiratie en motivatie</t>
  </si>
  <si>
    <t>Minstens 20 nieuwe video’s in het eerste jaar na lancering
Minstens 30 nieuwe video’s vanaf het tweede jaar na lancering</t>
  </si>
  <si>
    <t>ACA103</t>
  </si>
  <si>
    <t>Via podcasts met lotgenoten, over een diversiteit aan thema’s binnen sport en bewegen biedt het online platform de ongebonden sporter onderbouwde en kwalitatieve informatie, inspiratie en motivatie.</t>
  </si>
  <si>
    <t>Minstens 10 nieuwe afleveringen per jaar.</t>
  </si>
  <si>
    <t>ACA104</t>
  </si>
  <si>
    <t>Via live &amp; interactieve vormen van content zoals: webinars en Q&amp;A’s over eender welk aspect van sport en bewegen biedt het online platform de ongebonden sporter onderbouwde en kwalitatieve informatie, inspiratie en motivatie.</t>
  </si>
  <si>
    <t>Minstens 5 webinars of Q&amp;A’s per jaar.</t>
  </si>
  <si>
    <t>ACA105</t>
  </si>
  <si>
    <t>Via andere interactieve vormen van content zoals: dillema’s, quizvragen, threads, .. over eender welk aspect van sport en bewegen biedt het online platform de ongebonden sporter onderbouwde en kwalitatieve informatie, inspiratie en motivatie.</t>
  </si>
  <si>
    <t>Minstens 50 nieuwe interactieve vormen van content per jaar.</t>
  </si>
  <si>
    <t>ACA106</t>
  </si>
  <si>
    <t>Het online platform fungeert als de centrale plek waar sportieve bezoekers worden geïnformeerd en geënthousiasmeerd over alle verschillende activerende challenges, beweegcampagnes en events die Sporta aanbiedt om een duurzame vorm van sport en beweging te blijven beleven.</t>
  </si>
  <si>
    <t>aanwezigheid van een duidelijk activiteitenoverzicht</t>
  </si>
  <si>
    <t>ACA107</t>
  </si>
  <si>
    <t xml:space="preserve">Via onderbouwde en kwalitatieve trainingsschema’s, krachtschema’s en een sportverzekering activeert het platform de ongebonden sporter om een duurzame vorm van sport en beweging te beleven. </t>
  </si>
  <si>
    <t>Aanwezigheid van wervende communicatie rond trainingsschema’s, krachtschema’s en een sportverzekering.</t>
  </si>
  <si>
    <t>ACA108</t>
  </si>
  <si>
    <t>Via een optionele sportverzekering draagt Sporta bij tot veilig sporten</t>
  </si>
  <si>
    <t>Danny</t>
  </si>
  <si>
    <t>ACA109</t>
  </si>
  <si>
    <t>Sporta schakelt relevante partners en stakeholders in, om het bereik van het platform te verhogen, via communicatie in hun kanalen.</t>
  </si>
  <si>
    <t>Dirk</t>
  </si>
  <si>
    <t xml:space="preserve">Jaarlijks 5 communicatie-initiatieven waarin Sporta en de link naar het platform wordt aangeraden vanuit stakeholders kanalen. </t>
  </si>
  <si>
    <t>ACA110</t>
  </si>
  <si>
    <t>Om de integriteit en kwaliteit van het online platform te waarborgen wordt er voor inhoudelijke thema’s samengewerkt met een poule van experts binnen het vooropgestelde vakgebied.</t>
  </si>
  <si>
    <t>Sporta werkt met minstens 1 interne of externe expert per ‘categorie’ op Sporta.be</t>
  </si>
  <si>
    <t>ACA111</t>
  </si>
  <si>
    <t>Sporta verspreidt maandelijks gepersonaliseerde nieuwsbrieven met de meest recente publicaties/inzichten van het platform naar haar community</t>
  </si>
  <si>
    <t>Evy</t>
  </si>
  <si>
    <t>Minstens 12 gepersonaliseerde nieuwsbrieven verstuurd per jaar.</t>
  </si>
  <si>
    <t>ACA112</t>
  </si>
  <si>
    <t>Sporta heeft jaarlijks een uitgekiend communicatieplan met maandplanning om het platform breed te promoten</t>
  </si>
  <si>
    <t>Opmaak en periodieke evaluatie van een specifiek communicatieplan op jaarbasis met een meer gedetailleerd plan op maandbasis. .</t>
  </si>
  <si>
    <t>ODA2</t>
  </si>
  <si>
    <t>initiatief 1b</t>
  </si>
  <si>
    <t>Sporta lanceert in 2025 een activeringscampagne rond het aanzetten tot beweging en het behalen van de wekelijkse sportieve beweegnorm. Een innoverende app maakt deel uit van deze campagne, gericht op het laagdrempelig bereiken van grote groepen (beginnende) sportieve bewegers.</t>
  </si>
  <si>
    <t>A200</t>
  </si>
  <si>
    <t>ACA201</t>
  </si>
  <si>
    <t>Sporta ontwikkelt in samenwerking met een extern bureau een activeringscampagne gericht op beginnende sportieve bewegers, met beoogde lancering in  het voorjaar van 2025.</t>
  </si>
  <si>
    <t>Opmaak en gestructureerde implementatie van een activeringscampagne in het voorjaar van 2025</t>
  </si>
  <si>
    <t>ACA202</t>
  </si>
  <si>
    <t>Als onderdeel van de activeringscampagne voorziet Sporta de lancering van een ‘Beweeg Meer’ app (werknaam) voor (beginnende) sportieve bewegers  in het voorjaar van 2025.</t>
  </si>
  <si>
    <t>Officiële lancering app in het voorjaar van 2025</t>
  </si>
  <si>
    <t>ACA203</t>
  </si>
  <si>
    <t xml:space="preserve">Als onderdeel van de activeringscampagne voorziet Sporta de uitrol van een roadshow over heel Vlaanderen. </t>
  </si>
  <si>
    <t>Passage roadshow in alle Vlaamse provincies</t>
  </si>
  <si>
    <t>ACA204</t>
  </si>
  <si>
    <t xml:space="preserve">Ter promotie en vergroting van bereik van de activeringscampagne, identificeert Sporta relevante partners om de campagne te delen en het gebruik van de ‘Beweeg Meer’ app te verhogen. </t>
  </si>
  <si>
    <t>Minstens 3 nieuwe partners bij lancering van de campagne</t>
  </si>
  <si>
    <t>ACA205</t>
  </si>
  <si>
    <t>Sporta zorgt voor een maximale ontsluiting van alle informerende, inspirerende en motiverende content op het Sporta ‘Beweeg Meer, Leef Meer’ platform in de ‘Beweeg Meer’ app.</t>
  </si>
  <si>
    <t>Ontsluiting van minstens 100 verschillende informerende, inspirerende en motiverende content</t>
  </si>
  <si>
    <t>ACA206</t>
  </si>
  <si>
    <t>Sporta zorgt in de ‘Beweeg Meer’ app voor een integratie van alle georganiseerde beweegcampagnes en activerende content op het Sporta ‘Beweeg Meer, Leef Meer’ platform.</t>
  </si>
  <si>
    <t>100% ontsluiting van alle beweegcampagnes en activerende content.</t>
  </si>
  <si>
    <t>ACA207</t>
  </si>
  <si>
    <t xml:space="preserve">Sporta stimuleert samen sporten bij alle gebruikers van de ‘Beweeg Meer’ app via groeps- en teamfuncties, groepschallenges en uitnodigingen naar vrienden of contacten. </t>
  </si>
  <si>
    <t>Aanwezigheid bovenvermelde functies in de ‘Beweeg Meer’ app.</t>
  </si>
  <si>
    <t>ACA208</t>
  </si>
  <si>
    <t>Sporta zet alle ’Beweeg Meer’ app gebruikers aan tot duurzaam sporten en bewegen door gamification via een level systeem, medailles en badges.</t>
  </si>
  <si>
    <t>ODA3</t>
  </si>
  <si>
    <t>Initiatief 1c</t>
  </si>
  <si>
    <t>Sporta rolt een nieuwe fiets- en wandelconcept uit (Xpedition Bike &amp; Hike, XBH) gericht naar beginnende en mindergevorderde wandelaars en fietsers. In deze beweegcampagne staat duurzame sportbeleving centraal, met focus op verantwoorde voorbereiding, een uitdagend sportief doel en een inspirerende fiets- en wandel tweedaagse.</t>
  </si>
  <si>
    <t>750 dlnrs aan de volledige campagne bij de eerste editie, jaarlijkse groei tot minstens 2000 op einde beleidsplan periode.
Totaal bereikte sporters: (via voorbereidings- en andere sportieve events): jaarlijks min. 10.000 (uitgezonderd eerste jaar)</t>
  </si>
  <si>
    <t>A300</t>
  </si>
  <si>
    <t>ACA301</t>
  </si>
  <si>
    <t>Sporta creëert binnen de campagne een aanbod van 6 tussentijdse fiets en wandel-events waarvan de zwaartegraad systematisch stijgt, waaronder 1 kick off  moment</t>
  </si>
  <si>
    <t>Thomas</t>
  </si>
  <si>
    <t>Aantal fiets- en wandelevents op jaarlijkse basis.</t>
  </si>
  <si>
    <t>ACA302</t>
  </si>
  <si>
    <t>Sporta informeert, inspireert, motiveert en activeert de deelnemers met een begeleidingsprogramma, bestaande uit onder meer trainingsschema’s, blogs, filmpjes, challenges, webinars en workshops met als doel mensen zelfstandig en duurzaam te laten sporten en bewegen</t>
  </si>
  <si>
    <t>Som van het totale bereik op alle onderdelen van het begeleidingsprogramma.</t>
  </si>
  <si>
    <t>ACA303</t>
  </si>
  <si>
    <t>Gedurende een driedaagse vindt in het Groothertogdom Luxemburg jaarlijks het hoogtepunt van de Bike &amp; Hike campagne plaats met naast het sportieve luik ook accenten op beleving, informatie en communityvorming.</t>
  </si>
  <si>
    <t>Aantal aanwezigen op het driedaagse event in het Groothertogdom Luxemburg.</t>
  </si>
  <si>
    <t>ACA304</t>
  </si>
  <si>
    <t>Sporta heeft een uitgekiend communicatieplan om de campagne breed te promoten</t>
  </si>
  <si>
    <t>Janne</t>
  </si>
  <si>
    <t>Aanwezigheid van een specifiek communicatieplan op jaarbasis met een meer gedetailleerd plan per maand.</t>
  </si>
  <si>
    <t>ACA305</t>
  </si>
  <si>
    <t>Om samen sporten te stimuleren biedt Sporta een groepsaanbod aan voor bedrijven, organisaties of groepen, …</t>
  </si>
  <si>
    <t>In het eerste jaar 5 deelnemende bedrijven, organisaties of vriendengroepen aan het project. 
Jaarlijks een toename van 5 nieuwe bedrijven, organisaties of groepen aan het project.</t>
  </si>
  <si>
    <t>ACA306</t>
  </si>
  <si>
    <t>Sporta werkt samen met partners om de kwaliteit van het aanbod te verhogen en om het bereik van de campagne te verhogen</t>
  </si>
  <si>
    <t>Jaarlijks met minstens 5 kwalitatieve productpartners samenwerken
Jaarlijks minstens 5000 extra bereik creëren via partners</t>
  </si>
  <si>
    <t>ACA307</t>
  </si>
  <si>
    <t>Sporta stimuleert Vlamingen om samen te sporten door het aanbieden van specifieke activiteiten zoals groepswandelingen en groepsfietstochten op de georganiseerde events.</t>
  </si>
  <si>
    <t>Jaarlijks minstens 1 groepswandeling en groepsfietstocht per georganiseerd event.</t>
  </si>
  <si>
    <t>ACA308</t>
  </si>
  <si>
    <t xml:space="preserve">Sporta organiseert gedurende de herfst-, winter- en lentemaanden indoor en digitale fietsritten via de Sporta Beweeg Meer Zwift club. </t>
  </si>
  <si>
    <t>Maandelijks minstens 5 indoor &amp; digitale fietsritten via de Sporta Beweeg Meer Zwift Club</t>
  </si>
  <si>
    <t>ODA4</t>
  </si>
  <si>
    <t>Initiatief 1d</t>
  </si>
  <si>
    <t xml:space="preserve">Sporta rolt een nieuwe beweegcampagne uit gericht naar loopoverwegers en beginnende lopers. Hierbij willen we hen ondersteunen in hun persoonlijk loopdoel en hen op weg zetten naar levenslang lopen. </t>
  </si>
  <si>
    <t xml:space="preserve">1000 deelnemers aan de campagne bij aanvang. Jaarlijks minstens een stijging van 100%. </t>
  </si>
  <si>
    <t>A400</t>
  </si>
  <si>
    <t>ACA401</t>
  </si>
  <si>
    <t>Sporta hervormt de bestaande ‘Infinity Runs’ tot een aantrekkelijk, herkenbaar en makkelijk implementeerbaar concept.</t>
  </si>
  <si>
    <t>Herwerking van het ‘Infinity Run’ concept.</t>
  </si>
  <si>
    <t>ACA402</t>
  </si>
  <si>
    <t>Sporta rolt het herwerkte concept uit in Vlaanderen via bestaande loopevents.</t>
  </si>
  <si>
    <t xml:space="preserve">De uitrol van het concept via minstens 6 bestaande loopevents in 2025. Per jaar minimum 2 extra loopevents. </t>
  </si>
  <si>
    <t>ACA403</t>
  </si>
  <si>
    <t>Sporta zet deelnemers aan tot duurzaam lopen aan de hand van kwaliteitsvolle en doorlopende begeleidingstrajecten.</t>
  </si>
  <si>
    <t>Aanwezigheid van kwaliteitsvolle en doorlopende begeleidingstrajecten.</t>
  </si>
  <si>
    <t>ACA404</t>
  </si>
  <si>
    <t xml:space="preserve">Via een meerdelig beloningsysteem deelnemers motiveren en stimuleren. </t>
  </si>
  <si>
    <t>Aantal lopers die na de beleidsperiode een volledige variant van het beloningssysteem verzameld heeft.</t>
  </si>
  <si>
    <t>ACA405</t>
  </si>
  <si>
    <t>ACA406</t>
  </si>
  <si>
    <t>Om samen sporten te stimuleren biedt Sporta een groepsaanbod aan voor bedrijven, vriendengroepen, …</t>
  </si>
  <si>
    <t>ACA407</t>
  </si>
  <si>
    <t>ACA408</t>
  </si>
  <si>
    <t>Tijdens de beweegcampagne stimuleert Sporta samen sporten aan de hand van Social Runs.</t>
  </si>
  <si>
    <t>Jaarlijks minstens 1 Social Run in de buurt van een deelnemend loopevent.</t>
  </si>
  <si>
    <t>ODA5</t>
  </si>
  <si>
    <t xml:space="preserve">Vanaf 2025 vergroot Sporta haar bereik en impact op de ongebonden sporter door samenwerking met diverse organisaties, zoals bedrijven en sportieve events </t>
  </si>
  <si>
    <t>Indicator: vanaf 2026 jaarlijks minstens 10.000 mensen bereikt via organisaties</t>
  </si>
  <si>
    <t>A500</t>
  </si>
  <si>
    <t>ACA501</t>
  </si>
  <si>
    <t>Vanaf 2025 ontwikkelt Sporta ook voor externe organisaties, voorbereidende trajecten op maat van hun deelnemers.</t>
  </si>
  <si>
    <t>Jeroen</t>
  </si>
  <si>
    <t>In het eerste jaar een voorbereidend traject van minstens 2 externe events met meer dan 1000 deelnemers
Jaarlijks een stijging van minstens 50% van het aantal externe events</t>
  </si>
  <si>
    <t>ACA502</t>
  </si>
  <si>
    <t>In het eerste jaar een sportief traject voor minstens 5 bedrijven
Jaarlijks een stijging van minstens 20% van het aantal bedrijven</t>
  </si>
  <si>
    <t>ACA503</t>
  </si>
  <si>
    <t>Sporta ontwikkelt in 2025 activatiecampagnes op maat voor gemeenten, overheden, stichtingen, organisaties en rolt deze uit vanaf 2026.</t>
  </si>
  <si>
    <t>In het eerste jaar een sportief traject van minstens 5 organisaties.
Jaarlijks een stijging van minstens 20% van het aantal organisaties.</t>
  </si>
  <si>
    <t>ACA504</t>
  </si>
  <si>
    <t>Om meer impact en bereik te creëren gaat Sporta op zoek naar andere sector overschrijdende partnerships.</t>
  </si>
  <si>
    <t xml:space="preserve">Minstens 3 onderzochte partners </t>
  </si>
  <si>
    <t>ODA6</t>
  </si>
  <si>
    <t>Tijdens de beleidsperiode lanceert Sporta tweejaarlijks een communicatiecampagne om meer Vlamingen tot voldoende sport en beweging aan te zetten, vanuit een sterk Sporta merk met een grote sport- en gezondheidsassociatie.</t>
  </si>
  <si>
    <t>A600</t>
  </si>
  <si>
    <t>ACA601</t>
  </si>
  <si>
    <t>Sporta werkt samen met een extern marketing agency om een doeltreffende campagne op te zetten in 2025.</t>
  </si>
  <si>
    <t>Aanwezigheid samenwerking</t>
  </si>
  <si>
    <t>ACA602</t>
  </si>
  <si>
    <t>Ter ondersteuning van de promotiecampagne doet Sporta in 2025 een roadshow doorheen Vlaanderen.</t>
  </si>
  <si>
    <t>Aanwezigheid roadshow</t>
  </si>
  <si>
    <t>ACA603</t>
  </si>
  <si>
    <t>In 2027 lanceert Sporta een vervolgcampagne om naamsbekendheid te creëren en om meer Vlamingen tot voldoende sport en beweging aan te zetten</t>
  </si>
  <si>
    <t>Aanwezigheid vervolgcampagne</t>
  </si>
  <si>
    <t>ODA7</t>
  </si>
  <si>
    <t xml:space="preserve">Tegen het einde van de beleidsperiode is Sporta ‘Beweeg Meer, Leef Meer’ gekend als dé partner van de ongebonden sporter     </t>
  </si>
  <si>
    <t># bereikte ongebonden sporters stijgt jaarlijks</t>
  </si>
  <si>
    <t>A700</t>
  </si>
  <si>
    <t>ACA701</t>
  </si>
  <si>
    <t>Sporta heeft een doordacht marketing- en communicatieplan dat jaarlijks geüpdatet wordt</t>
  </si>
  <si>
    <t>Aanwezigheid van een specifiek marketing- en communicatieplan op jaarbasis met een meer gedetailleerd plan per maand.</t>
  </si>
  <si>
    <t>ACA702</t>
  </si>
  <si>
    <t>Sporta bereikt meer ongebonden sporters door het marketing- en communicatieplan nauwgezet uit te voeren.</t>
  </si>
  <si>
    <t>Het aantal ongebonden sporters die Sporta bereikt groeit jaarlijks met 5 %</t>
  </si>
  <si>
    <t>ACA703</t>
  </si>
  <si>
    <t>Sporta organiseert jaarlijks diverse initiatieven zoals winacties en challenges om Sporta in de kijker te zetten als dé partner voor de ongebonden sporter</t>
  </si>
  <si>
    <t>jaarlijks minstens 5 initiatieven</t>
  </si>
  <si>
    <t>ACA704</t>
  </si>
  <si>
    <t xml:space="preserve">Sporta organiseert jaarlijks go-out dagen op verschillende locaties in Vlaanderen. </t>
  </si>
  <si>
    <t>Jaarlijks minstens 1 go-out dag</t>
  </si>
  <si>
    <t>SDB</t>
  </si>
  <si>
    <t xml:space="preserve">Zowel de traditionele als de licht- en anders georganiseerde sportaanbieders zijn ondersteund door een kwalitatieve dienstverlening op maat. </t>
  </si>
  <si>
    <t>Bert</t>
  </si>
  <si>
    <t>ODB1</t>
  </si>
  <si>
    <t>Sporta heeft voor sportclubs en sportgroepen een kwaliteitsvol ondersteuningsaanbod dat regelmatig wordt getoetst aan hun behoeftes en tevredenheid.</t>
  </si>
  <si>
    <t xml:space="preserve">de tevredenheidsgraad van sportclubs en -groepen over het ondersteuningsaanbod
Norm: 80%  </t>
  </si>
  <si>
    <t>B100</t>
  </si>
  <si>
    <t>ACB101</t>
  </si>
  <si>
    <t xml:space="preserve">Om de administratieve en communicatieve ondersteuning voor traditionele sportclubs te garanderen verbetert Sporta de tool Mijn Beheer </t>
  </si>
  <si>
    <t># verbeterde/uitgebreide functionaliteiten # nieuw ontwikkelde features</t>
  </si>
  <si>
    <t>B101</t>
  </si>
  <si>
    <t>Yente</t>
  </si>
  <si>
    <t>Ontwikkelingsfase van de app</t>
  </si>
  <si>
    <t>B102</t>
  </si>
  <si>
    <t>ACB103</t>
  </si>
  <si>
    <t>Sporta biedt een uitgebreid pakket aan clubvoordelen die sportclubs en -groepen ondersteunen op administratief, bestuurlijk en financieel vlak.</t>
  </si>
  <si>
    <t>Bert/Yente</t>
  </si>
  <si>
    <t>jaarlijkse toename van 5% clubs/groepen die de clubvoordelen gebruiken</t>
  </si>
  <si>
    <t>B103</t>
  </si>
  <si>
    <t>ACB104</t>
  </si>
  <si>
    <t>Sporta actualiseert het ClubSupport-platform met actuele en relevante bijdragen.</t>
  </si>
  <si>
    <t>jaarlijkse toename van 10% van het aantal nieuw geraadpleegde clubsupportdocumenten</t>
  </si>
  <si>
    <t>Sporta verbreedt haar ondersteuningsaanbod jaarlijks met minstens  5 ondersteuningsvormen die specifiek gericht zijn op sportgroepen.</t>
  </si>
  <si>
    <t># nieuwe ondersteuningsvormen gericht op sportgroepen</t>
  </si>
  <si>
    <t>B105</t>
  </si>
  <si>
    <t>ACB106</t>
  </si>
  <si>
    <t>Sporta versterkt de kwaliteit van clubwerkingen via de Sporta Check-tool.</t>
  </si>
  <si>
    <t>jaarlijkse groei van 10% in aantal gestarte Sporta Checks</t>
  </si>
  <si>
    <t>ACB107</t>
  </si>
  <si>
    <t>Sporta versterkt de kwaliteit van jeugdwerkingen via de Sporta Jeugd Check subsidietool.</t>
  </si>
  <si>
    <t>jaarlijkse groei van 5% in aantal deelnemende clubs aan Sporta Jeugd Check</t>
  </si>
  <si>
    <t>B107</t>
  </si>
  <si>
    <t>ACB108</t>
  </si>
  <si>
    <t>Sporta voorziet in de verzekeringsbehoeften van haar verschillende doelgroepen en  garandeert daarbij inhoudelijk sterke verzekeringspolissen</t>
  </si>
  <si>
    <t xml:space="preserve">inhoud en afnames van polissen:
•	Traditionele leden
•	Niet-traditionele leden
•	Niet-leden
</t>
  </si>
  <si>
    <t>B108</t>
  </si>
  <si>
    <t>ACB109</t>
  </si>
  <si>
    <t>Sporta stimuleert de bekendheid en het gebruik van de lesgeversverzekering ter ondersteuning van sportlesgevers.</t>
  </si>
  <si>
    <t xml:space="preserve">toename van 5% lesgevers die gebruik maken van de lesgeversverzekering </t>
  </si>
  <si>
    <t>B109</t>
  </si>
  <si>
    <t>ACB110</t>
  </si>
  <si>
    <t>Sporta stimuleert en ondersteunt clubs met verschillende initiatieven om de inzet van gekwalificeerde trainers/lesgevers aan te moedigen</t>
  </si>
  <si>
    <t>Bieke</t>
  </si>
  <si>
    <t>jaarlijkse groei van 5% in totaal aantal sporttechnisch gediplomeerde trainers</t>
  </si>
  <si>
    <t>ACB111</t>
  </si>
  <si>
    <t>Sporta stimuleert en ondersteunt clubs met verschillende initiatieven om nieuwe trainers en lesgevers aan te zetten tot het behalen van sporttechnische kwalificaties.</t>
  </si>
  <si>
    <t>jaarlijkse toename van 5% van het aantal nieuwe sporttechnisch gediplomeerde trainers/lesgevers.</t>
  </si>
  <si>
    <t>ACB112</t>
  </si>
  <si>
    <r>
      <t>Sporta organiseert jaarlijks minstens 15 bijscholingen voor clubbestuurders en trainers, met onderwerpen op bestuurlijk, ethisch, medisch en sporttechnisch vlak.</t>
    </r>
    <r>
      <rPr>
        <sz val="10"/>
        <color rgb="FFFF0000"/>
        <rFont val="Montserrat"/>
        <family val="3"/>
      </rPr>
      <t xml:space="preserve"> </t>
    </r>
  </si>
  <si>
    <t>jaarlijkse groei van 5% van het totaal aantal deelnemers aan bijscholingen</t>
  </si>
  <si>
    <t>B112</t>
  </si>
  <si>
    <t>ACB113</t>
  </si>
  <si>
    <t>Gedurende de beleidsperiode detecteert Sporta de clubbehoeften aan de hand van een permanente terugkoppeling met het werkveld (door informele clubcontacten via telefoon, e-mail, bezoeken, ontmoetingen,...) en een formele vierjaarlijkse enquête.</t>
  </si>
  <si>
    <t>aantal informele clubcontacten en enquête</t>
  </si>
  <si>
    <t>ACB114</t>
  </si>
  <si>
    <t>Sporta versterkt haar persoonlijke dienstverlening en bouwt de persoonlijke relaties met haar clubs verder uit.</t>
  </si>
  <si>
    <t>jaarlijks min. 5% van de aangesloten sportclubs en -groepen (live of online) ontmoeten</t>
  </si>
  <si>
    <t>B114</t>
  </si>
  <si>
    <t>ACB115</t>
  </si>
  <si>
    <t>Sporta vergroot haar online bereik door het aantal websitebezoekers te verhogen, het aantal volgers op sociale mediakanalen uit te breiden en het aantal lezers van nieuwsbrieven te laten groeien.</t>
  </si>
  <si>
    <t>Stephen/Bieke</t>
  </si>
  <si>
    <t>jaarlijkse stijging van minstens 2% in aantal websitebezoekers, volgers sociale media, lezers nieuwsbrieven</t>
  </si>
  <si>
    <t>ACB116</t>
  </si>
  <si>
    <t>Sporta behaalt een hoog niveau van klanttevredenheid over haar dienstverlening.</t>
  </si>
  <si>
    <t>min. tevredenheidsscore van 80%, gemeten d.m.v. permanente terugkoppeling met het werkveld, een jaarlijkse steekproefbevraging bij min. 50 clubs en een formele vierjaarlijkse clubenquête</t>
  </si>
  <si>
    <t>ODB2</t>
  </si>
  <si>
    <t>Sporta heeft een kwaliteitsvol ondersteuningsaanbod voor eventorganisatoren dat wordt getoetst aan hun behoeften en tevredenheid</t>
  </si>
  <si>
    <t>Indicator: de tevredenheidsgraad van eventorganisatoren over het ondersteuningsaanbod. Norm 90%</t>
  </si>
  <si>
    <t>B200</t>
  </si>
  <si>
    <t>ACB201</t>
  </si>
  <si>
    <t>Sporta versterkt haar ondersteunende diensten (tijdsregistratie, eventverzekering, administratieve tools) voor eventorganisatoren door deze inhoudelijk te verbeteren en te optimaliseren</t>
  </si>
  <si>
    <t>toename van 5% in het aantal ondersteunde niet-commerciële events</t>
  </si>
  <si>
    <t>ACB202</t>
  </si>
  <si>
    <t>Sporta stimuleert kwaliteitsverhoging van de events die ze ondersteunt door het ontwikkelen van een specifieke event-kwaliteitscheck.</t>
  </si>
  <si>
    <t>ontwikkeling van event-kwaliteitscheck</t>
  </si>
  <si>
    <t>ACB203</t>
  </si>
  <si>
    <t>Sporta onderzoekt in 2025 met welk ondersteuningsaanbod ze kan inspelen op specifieke noden van organisatoren van balsportevents.</t>
  </si>
  <si>
    <t>onderzoek naar noden balsportevents</t>
  </si>
  <si>
    <t>ACB204</t>
  </si>
  <si>
    <t>Sporta wil (ongebonden) sporters kennis laten maken met het Sporta Beweeg Meer aanbod door haar visuele aanwezigheid op events die ze ondersteunt te verhogen.</t>
  </si>
  <si>
    <t>jaarlijks minimum 50.000 eventsporters die Sporta Beweeg Meer leren kennen.</t>
  </si>
  <si>
    <t>ACB205</t>
  </si>
  <si>
    <t>Sporta schakelt de expertise van haar eigen eventdienst in om toegevoegde waarde te creëren in de ondersteuning van sportieve events.</t>
  </si>
  <si>
    <t>eventdienst ingeschakeld ja/nee</t>
  </si>
  <si>
    <t>ODB3</t>
  </si>
  <si>
    <t>Initiatief 2b</t>
  </si>
  <si>
    <t>Sporta heeft een kwaliteitsvol ondersteuningsaanbod voor sportkamporganisatoren dat periodiek wordt getoetst aan hun behoeften en tevredenheid</t>
  </si>
  <si>
    <t>de tevredenheidsgraad van sportkamporganisatoren over het ondersteuningsaanbod, Norm 90%</t>
  </si>
  <si>
    <t>B300</t>
  </si>
  <si>
    <t>ACB301</t>
  </si>
  <si>
    <t>Sporta versterkt haar ondersteunende diensten (sportkampverzekering, sportkamp i.s.m. Sporta, administratieve support,…) voor sportkamporganisatoren door deze inhoudelijk te verbeteren en te optimaliseren</t>
  </si>
  <si>
    <t>toename van 5% in het aantal ondersteunde sportkampen</t>
  </si>
  <si>
    <t>ACB302</t>
  </si>
  <si>
    <t>Sporta stimuleert een kwaliteitsverhoging van de sportkampen die ze ondersteunt door het ontwikkelen van een specifieke sportkamp-kwaliteitscheck.</t>
  </si>
  <si>
    <t>ontwikkeling van sportkamp-kwaliteitscheck</t>
  </si>
  <si>
    <t>ACB303</t>
  </si>
  <si>
    <t>Sporta ontzorgt organisatoren van sportkampen door specifieke administratieve tools te ontwikkelen (fiscale attesten – deelnameattesten ziekenfonds).</t>
  </si>
  <si>
    <t>ontwikkeling van de tools</t>
  </si>
  <si>
    <t>ACB304</t>
  </si>
  <si>
    <t xml:space="preserve">Sporta schakelt de expertise van haar eigen sportkampendienst in om toegevoegde waarde te creëren in de ondersteuning van sportkampen. </t>
  </si>
  <si>
    <t>Claudia</t>
  </si>
  <si>
    <t>sportkampendiensten ingeschakeld ja/nee</t>
  </si>
  <si>
    <t>ODB4</t>
  </si>
  <si>
    <t>Sporta heeft een kwaliteitsvol ondersteuningsaanbod voor koepelorganisatoren dat periodiek wordt getoetst aan hun behoeften en tevredenheid</t>
  </si>
  <si>
    <t>de tevredenheidsgraad van competitieorganisatoren over het ondersteuningsaanbod. Norm 90%</t>
  </si>
  <si>
    <t>B400</t>
  </si>
  <si>
    <t>ACB401</t>
  </si>
  <si>
    <t>Sporta versterkt haar ondersteunende diensten (beheerprogramma, competitie-ondersteuning, verzekering,…) voor koepelorganisatoren door deze inhoudelijk te verbeteren en te optimaliseren.</t>
  </si>
  <si>
    <t>gedurende de beleidsperiode toename van minstens 3 koepelorganisatoren die gebruik maken van de Sporta-ondersteuning</t>
  </si>
  <si>
    <t>ACB402</t>
  </si>
  <si>
    <t>Sporta onderzoekt de noden van koepelorganisaties en bouwt hierrond een gepast ondersteuningsaanbod uit.</t>
  </si>
  <si>
    <t>uitbouw ondersteuningsaanbod voor koepelorganisaties</t>
  </si>
  <si>
    <t>ACB403</t>
  </si>
  <si>
    <t>Sporta voert actieve prospectie en promotie voor haar ondersteuningsaanbod voor koepelorganisaties.</t>
  </si>
  <si>
    <t>gevoerde prospecties en promotie</t>
  </si>
  <si>
    <t>ODB5</t>
  </si>
  <si>
    <t>Tegen het einde van de beleidsperiode is het ondersteuningsaanbod van Sporta beter gekend bij de traditionele en licht- en anders georganiseerde sportaanbieders en leidt dit tot een toename in het gebruik van onze dienstverlening.</t>
  </si>
  <si>
    <t>Stephen</t>
  </si>
  <si>
    <t>B500</t>
  </si>
  <si>
    <t>ACB501</t>
  </si>
  <si>
    <t>ACB502</t>
  </si>
  <si>
    <t>Sporta bereikt en bindt meer sportaanbieders door het marketing- en communicatieplan nauwgezet uit te voeren.</t>
  </si>
  <si>
    <t>Het aantal traditionele en licht- en anders georganiseerde sportaanbieders die Sporta ondersteunt groeit jaarlijks met 5 %</t>
  </si>
  <si>
    <t>ACB503</t>
  </si>
  <si>
    <r>
      <t>Sporta benadert nieuwe sportaanbieders pro</t>
    </r>
    <r>
      <rPr>
        <strike/>
        <sz val="10"/>
        <color rgb="FFFF0000"/>
        <rFont val="Montserrat"/>
      </rPr>
      <t>-</t>
    </r>
    <r>
      <rPr>
        <sz val="10"/>
        <color theme="1"/>
        <rFont val="Montserrat"/>
      </rPr>
      <t>actief en persoonlijk</t>
    </r>
  </si>
  <si>
    <t xml:space="preserve">aantal persoonlijk benaderde sportaanbieders </t>
  </si>
  <si>
    <t>ACB504</t>
  </si>
  <si>
    <t>Sporta stelt bepaalde onderdelen van haar dienstverlening ter beschikking van niet aangesloten clubs en organisaties.</t>
  </si>
  <si>
    <t>aantal afgenomen diensten door derden</t>
  </si>
  <si>
    <t>SDC</t>
  </si>
  <si>
    <t>De recreatieve sportbeoefenaars nemen deel aan een uniek, ondersteunend en impactvol sportaanbod</t>
  </si>
  <si>
    <t>ODC1</t>
  </si>
  <si>
    <t>Deborah</t>
  </si>
  <si>
    <t>de mate waarin de bestaande competities zijn aangepast, Norm: 4 aangepaste competities</t>
  </si>
  <si>
    <t>C100</t>
  </si>
  <si>
    <t>ACC101</t>
  </si>
  <si>
    <t>In 2025 onderzoekt Sporta bij alle aangesloten competitieclubs en -sporters welke de bepalende beweegredenen/behoeftes zijn voor deelname aan een sporttakcompetitie.</t>
  </si>
  <si>
    <t>afgerond onderzoek</t>
  </si>
  <si>
    <t>ACC102</t>
  </si>
  <si>
    <t>Sporta creëert draagvlak voor hervorming van de 4 sporttakcompetities bij alle stakeholders (clubs, leden, Sporta-raden, personeel,...)</t>
  </si>
  <si>
    <t>feedback van stakeholders.</t>
  </si>
  <si>
    <t>ACC103</t>
  </si>
  <si>
    <t>Sporta schept d.m.v. partnerships met USF’s duidelijkheid in de rolverdeling bij organisatie van competities.</t>
  </si>
  <si>
    <t>min. 3 nieuwe opgestarte samenwerkingsverbanden</t>
  </si>
  <si>
    <t>ACC104</t>
  </si>
  <si>
    <t>Sporta organiseert recreatieve volleybalcompetities en - ontmoetingen in verschillende provincies.</t>
  </si>
  <si>
    <t>Katrien</t>
  </si>
  <si>
    <t>ja/nee</t>
  </si>
  <si>
    <t>C104</t>
  </si>
  <si>
    <t>ACC105</t>
  </si>
  <si>
    <t>Sporta organiseert recreatieve tafeltenniscompetities en - ontmoetingen in verschillende provincies.</t>
  </si>
  <si>
    <t>C105</t>
  </si>
  <si>
    <t>ACC106</t>
  </si>
  <si>
    <t>Sporta organiseert en ondersteunt jaarlijks minstens 9 recreatieve gym-en danswedstrijden.</t>
  </si>
  <si>
    <t>C106</t>
  </si>
  <si>
    <t>ACC107</t>
  </si>
  <si>
    <t>Sporta organiseert en ondersteunt jaarlijks minstens 8 recreatieve zwemontmoetingen.</t>
  </si>
  <si>
    <t>Joyce</t>
  </si>
  <si>
    <t>C107</t>
  </si>
  <si>
    <t>ACC108</t>
  </si>
  <si>
    <t>Sporta ondersteunt jaarlijks minstens 5 badmintontornooien.</t>
  </si>
  <si>
    <t>Kristien</t>
  </si>
  <si>
    <t>C108</t>
  </si>
  <si>
    <t>ACC109</t>
  </si>
  <si>
    <t>Sporta ondersteunt jaarlijks een kaatscompetitie.</t>
  </si>
  <si>
    <t>C109</t>
  </si>
  <si>
    <t>ODC2</t>
  </si>
  <si>
    <t>Initiatief 2c</t>
  </si>
  <si>
    <t xml:space="preserve">Sporta heeft tegen het einde van de beleidsperiode een onderscheidend model ontwikkeld om recreatieve teamsport competities op een vernieuwende manier te organiseren en te ondersteunen. </t>
  </si>
  <si>
    <t>ontwikkeling van het onderscheidend model/APP</t>
  </si>
  <si>
    <t>C200</t>
  </si>
  <si>
    <t>ACC201</t>
  </si>
  <si>
    <t xml:space="preserve">Sporta voert in 2025 een benchmark onderzoek van bestaande  competitiemodellen. </t>
  </si>
  <si>
    <t>onderzoek</t>
  </si>
  <si>
    <t>ACC202</t>
  </si>
  <si>
    <t>Sporta onderzoekt in 2025 bij verschillende stakeholders welke de bepalende factoren zijn waardoor personen afhaken of niet deelnemen aan een traditioneel competitiemodel.</t>
  </si>
  <si>
    <t>C202</t>
  </si>
  <si>
    <t>ACC203</t>
  </si>
  <si>
    <t>Sporta stelt in 2025 een onderscheidend competitiemodel op dat breed toepasbaar is.</t>
  </si>
  <si>
    <t>opmaak van onderscheidend competitiemodel</t>
  </si>
  <si>
    <t>ACC204</t>
  </si>
  <si>
    <t>Sporta ontwikkelt in 2026 een systeem/tool om het competitiemodel om te zetten in de praktijk.</t>
  </si>
  <si>
    <t>ontwikkeling tool</t>
  </si>
  <si>
    <t>ACC205</t>
  </si>
  <si>
    <t>Sporta voert vanaf 2026 actieve promotie rond het competitiemodel opdat zo veel mogelijk sporteraanbieders het model implementeren.</t>
  </si>
  <si>
    <t>gevoerde promotie</t>
  </si>
  <si>
    <t>ODC3</t>
  </si>
  <si>
    <t>Tijdens de beleidsperiode ondersteunt Sporta minstens 2 innovatieve sporten (new sports) om hun groei en bekendheid te stimuleren.</t>
  </si>
  <si>
    <t>aantal nieuwe sporten</t>
  </si>
  <si>
    <t>C300</t>
  </si>
  <si>
    <t>ACC301</t>
  </si>
  <si>
    <r>
      <t>Sporta bouwt expertise op rond new sports door het opvolgen van globale trends en deelname aan infobeurzen, congressen,…</t>
    </r>
    <r>
      <rPr>
        <sz val="8"/>
        <color theme="1"/>
        <rFont val="Aptos"/>
        <family val="2"/>
      </rPr>
      <t> </t>
    </r>
  </si>
  <si>
    <t>aantal gevolgde beurzen, congressen,…</t>
  </si>
  <si>
    <t>ACC302</t>
  </si>
  <si>
    <t>Sporta positioneert zich als early adaptor in het ondersteunen van new sports door samenwerking met haar deelwerkingen en netwerk ( Sporta-kampen, -Beweeg Meer, Sportlab, Sport Innovatie Campus Brugge,…)</t>
  </si>
  <si>
    <t>aantal samenwerkingen</t>
  </si>
  <si>
    <t>ACC303</t>
  </si>
  <si>
    <t>Sporta organiseert en/of ondersteunt sportieve initiatieven om de bekendheid en deelname aan new sports te bevorderen.</t>
  </si>
  <si>
    <t>aantal deelnemers aan sportieve initiatieven</t>
  </si>
  <si>
    <t>ACC304</t>
  </si>
  <si>
    <t>Sporta ontwikkelt een specifiek ondersteuningsaanbod om new sports te helpen groeien.</t>
  </si>
  <si>
    <t>ontwikkeling ondersteuningsaanbod</t>
  </si>
  <si>
    <t>ODC4</t>
  </si>
  <si>
    <r>
      <t>Sporta heeft een sportkampenaanbod waaraan jaarlijks minstens 2000 deelnemers participeren</t>
    </r>
    <r>
      <rPr>
        <u/>
        <sz val="10"/>
        <color rgb="FF008080"/>
        <rFont val="Montserrat"/>
        <family val="3"/>
      </rPr>
      <t xml:space="preserve">. </t>
    </r>
  </si>
  <si>
    <t xml:space="preserve">Zie ook tabblad BP Sportkampen </t>
  </si>
  <si>
    <t>C400</t>
  </si>
  <si>
    <t>ACC401</t>
  </si>
  <si>
    <t xml:space="preserve">Sporta organiseert een uitgebreid en eigentijds aanbod aan sportkampen en bereikt hiermee jaarlijks minstens 2000 deelnemers  </t>
  </si>
  <si>
    <t>ACC402</t>
  </si>
  <si>
    <t>Vanuit een duidelijke markt-en sectoranalyse in 2025 ontwikkelt Sporta vanaf 2026 een nieuw en onderscheidend aanbod voor sportieve vakanties voor volwassenen, gericht op duurzame sportbeleving</t>
  </si>
  <si>
    <t>gemaakte analyse</t>
  </si>
  <si>
    <t>ACC403</t>
  </si>
  <si>
    <t>Sport en beweging wordt verder uitgebouwd in de andere niet-sportvakanties binnen Sporta.</t>
  </si>
  <si>
    <t>elke jeugdvakantie die binnen Sporta wordt georganiseerd heeft dagelijks minstens één sportieve activiteit in het programma.</t>
  </si>
  <si>
    <t>ACC404</t>
  </si>
  <si>
    <t>Sporta organiseert, afhankelijk van de context en de noden, zowel inclusieve als exclusieve sportkampen gericht op specifieke doelgroepen</t>
  </si>
  <si>
    <t>ACC405</t>
  </si>
  <si>
    <t>Sporta onderneemt acties om sportkampdeelnemers toe te leiden naar sportclubs</t>
  </si>
  <si>
    <t>SDD</t>
  </si>
  <si>
    <t>Multisport wordt in Vlaanderen algemeen erkend als basis van een levenslange sportbeoefening</t>
  </si>
  <si>
    <t>ODD1</t>
  </si>
  <si>
    <t>Sporta heeft op het einde van de beleidsperiode BMO geïntegreerd in haar volledig activiteitenaanbod voor kinderen tot 12 jaar.</t>
  </si>
  <si>
    <t>Sanne</t>
  </si>
  <si>
    <t>mate van integratie (norm 100%)</t>
  </si>
  <si>
    <t>D100</t>
  </si>
  <si>
    <t>ACD101</t>
  </si>
  <si>
    <r>
      <t>In 90% van de door Sporta georganiseerde kampen</t>
    </r>
    <r>
      <rPr>
        <sz val="8"/>
        <color theme="1"/>
        <rFont val="Aptos"/>
        <family val="2"/>
      </rPr>
      <t>  </t>
    </r>
    <r>
      <rPr>
        <sz val="10"/>
        <color theme="1"/>
        <rFont val="Montserrat"/>
        <family val="3"/>
      </rPr>
      <t xml:space="preserve">, verblijven en dagactiviteiten voor -12 jarigen wordt BMO geïntegreerd in de programma’s </t>
    </r>
    <r>
      <rPr>
        <sz val="8"/>
        <color theme="1"/>
        <rFont val="Aptos"/>
        <family val="2"/>
      </rPr>
      <t>  </t>
    </r>
  </si>
  <si>
    <t># kampen, verblijven en dagactiviteiten waarin BMO werd geïntegreerd</t>
  </si>
  <si>
    <t>ACD102</t>
  </si>
  <si>
    <t>Op onze Sporta Spots wordt BMO en Multisport stimulerende infrastructuur voorzien</t>
  </si>
  <si>
    <t>ja/neen</t>
  </si>
  <si>
    <t>ACD103</t>
  </si>
  <si>
    <t>De Sporta Bewegingsschool fungeert als proeftuin van ons eigen BMO-beleid en is een goed voorbeeld voor sportclubs in en buiten de regio.</t>
  </si>
  <si>
    <t>D103</t>
  </si>
  <si>
    <t>ACD104</t>
  </si>
  <si>
    <t>In elke nieuwe door Sporta opgezette activiteit of campagne voor de doelgroep jonge kinderen is specifieke aandacht voor BMO</t>
  </si>
  <si>
    <t>ODD2</t>
  </si>
  <si>
    <t xml:space="preserve">Sporta heeft een ondersteuningsaanbod om BMO bij de Vlaamse jeugdportaanbieders te stimuleren en te faciliteren </t>
  </si>
  <si>
    <t>een aanbod van 5 acties</t>
  </si>
  <si>
    <t>D200</t>
  </si>
  <si>
    <t>ACD201</t>
  </si>
  <si>
    <t>Sporta biedt een ondersteuningspakket aan bestaande uit minstens 7 verschillende inhoudelijke, financiële logistieke  en praktische voordelen</t>
  </si>
  <si>
    <t>toename van 10% in het aantal afgenomen ondersteuningen</t>
  </si>
  <si>
    <t>D201</t>
  </si>
  <si>
    <t>ACD202</t>
  </si>
  <si>
    <t xml:space="preserve">Sporta organiseert jaarlijks minstens 3 BMO gerichte bijscholingen en opleidingen </t>
  </si>
  <si>
    <t>jaarlijkse stijging van 10 % in het aantal deelnemers</t>
  </si>
  <si>
    <t>D202</t>
  </si>
  <si>
    <t>ACD203</t>
  </si>
  <si>
    <t xml:space="preserve">Door wekelijks oefenstof aan te bieden op een nieuw instagramkanaal inspireert Sporta jaarlijks minstens 500 trainers om BMO te integreren in hun lessen. </t>
  </si>
  <si>
    <t># volgers</t>
  </si>
  <si>
    <t>ACD204</t>
  </si>
  <si>
    <t xml:space="preserve">Sporta moedigt samenwerking rond BMO tussen verschillende clubs in dezelfde regio aan </t>
  </si>
  <si>
    <t xml:space="preserve">#nieuwe samenwerkingen #gedeelde voorbeelden </t>
  </si>
  <si>
    <t>D204</t>
  </si>
  <si>
    <t>ACD205</t>
  </si>
  <si>
    <t>Sporta werkt samen met Sport Vlaanderen en met andere sportfederaties om het gedachtengoed rond het belang van BMO in Vlaanderen te verspreiden</t>
  </si>
  <si>
    <t xml:space="preserve"># samenwerkingsinitiatieven </t>
  </si>
  <si>
    <t>D205</t>
  </si>
  <si>
    <t>ODD3</t>
  </si>
  <si>
    <t xml:space="preserve">Sporta promoot omnisport als aantrekkelijke sportbeleving voor diverse doelgroepen </t>
  </si>
  <si>
    <t>x aantal bereikte doelgroepen</t>
  </si>
  <si>
    <t>D300</t>
  </si>
  <si>
    <t>ACD301</t>
  </si>
  <si>
    <t xml:space="preserve">Sporta inspireert door jaarlijks minstens 3 goede praktijkvoorbeelden van omnisport aanbieders te delen </t>
  </si>
  <si>
    <t xml:space="preserve"># gedeelde goede voorbeelden </t>
  </si>
  <si>
    <t>ACD302</t>
  </si>
  <si>
    <t>Sporta breidt het ondersteuningsaanbod multisport uit met minstens 2 acties voor (grote) omni/multisportclubs</t>
  </si>
  <si>
    <t>aantal acties</t>
  </si>
  <si>
    <t>ACD303</t>
  </si>
  <si>
    <t xml:space="preserve">Sporta werkt tijdens de beleidsperiode minstens 2 vernieuwende omnisport concepten uit waarbij leuke en afwisselende sportbeleving centraal staat </t>
  </si>
  <si>
    <t>ODD4</t>
  </si>
  <si>
    <t>Sporta heeft haar expertise rond BMO en Multisport uitgebouwd</t>
  </si>
  <si>
    <t>D400</t>
  </si>
  <si>
    <t>ACD401</t>
  </si>
  <si>
    <r>
      <t>Sporta volgt onderzoek rond BMO en Multisport in Vlaanderen en in het buitenland</t>
    </r>
    <r>
      <rPr>
        <sz val="8"/>
        <color theme="1"/>
        <rFont val="Aptos"/>
        <family val="2"/>
      </rPr>
      <t> </t>
    </r>
    <r>
      <rPr>
        <sz val="10"/>
        <color theme="1"/>
        <rFont val="Montserrat"/>
        <family val="3"/>
      </rPr>
      <t xml:space="preserve"> op</t>
    </r>
  </si>
  <si>
    <t>aantal opgevolgde onderzoeken</t>
  </si>
  <si>
    <t>ACD402</t>
  </si>
  <si>
    <t>Tijdens de beleidsperiode wil Sporta minstens 2 onderzoeksvragen initiëren rond BMO en Multisport in samenwerking met verschillende opleidingsinstituten en met Sport Vlaanderen</t>
  </si>
  <si>
    <t>aantal onderzoeksvragen</t>
  </si>
  <si>
    <t>ACD403</t>
  </si>
  <si>
    <t>Sporta neemt jaarlijks deel aan minstens 5 diverse infosessies, inspiratiedagen en netwerkmomenten rond BMO en Multisport</t>
  </si>
  <si>
    <t>aantal deelgenomen sessies/dagen/momenten</t>
  </si>
  <si>
    <t>ACD404</t>
  </si>
  <si>
    <t>Sporta bezoekt jaarlijks minstens 5 good practices rond BMO en Multisport in binnen- en buitenland</t>
  </si>
  <si>
    <t>aantal bezoeken</t>
  </si>
  <si>
    <t>SDE</t>
  </si>
  <si>
    <t xml:space="preserve">Het sport-en beweegaanbod is maximaal toegankelijk voor specifieke kansengroepen. </t>
  </si>
  <si>
    <t>SIO</t>
  </si>
  <si>
    <t>ODE1</t>
  </si>
  <si>
    <t>Sporta moedigt drempelverlaging aan en is maximaal sociaal toegankelijk in al haar  sportieve werkingen</t>
  </si>
  <si>
    <t>jaarlijkse toetsing aan eigen scan laagdrempeligheid, Norm: score van min 80%</t>
  </si>
  <si>
    <t>E100</t>
  </si>
  <si>
    <t>ACE101</t>
  </si>
  <si>
    <t>Sporta ontwikkelt begin 2025 sociale criteria waaraan elk eigen initiatief permanent afgetoetst wordt</t>
  </si>
  <si>
    <t>E101</t>
  </si>
  <si>
    <t>ACE102</t>
  </si>
  <si>
    <t>Sporta heeft een specifiek ondersteuningspakket rond laagdrempeligheid voor haar sportaanbieders, waaronder een sociaal tarief</t>
  </si>
  <si>
    <t xml:space="preserve"># afgenomen ondersteuningsvormen rond laagdrempeligheid (sociaal tarief, vormingspakket, …) </t>
  </si>
  <si>
    <t>E102</t>
  </si>
  <si>
    <t>ACE103</t>
  </si>
  <si>
    <t>Sporta onderneemt in haar beweegcampagnes specifieke acties om de drempel voor mensen uit een kansengroep te verlagen</t>
  </si>
  <si>
    <r>
      <t>aantal spec</t>
    </r>
    <r>
      <rPr>
        <u/>
        <sz val="10"/>
        <rFont val="Montserrat"/>
        <family val="3"/>
      </rPr>
      <t>i</t>
    </r>
    <r>
      <rPr>
        <sz val="10"/>
        <rFont val="Montserrat"/>
        <family val="3"/>
      </rPr>
      <t>fieke acties, aantal bereikte deelnemers uit kansengroepen</t>
    </r>
  </si>
  <si>
    <t>ACE104</t>
  </si>
  <si>
    <r>
      <t>Vanuit Sporta-federatie vzw stimuleren en ondersteunen we de twee Sporta verblijfscentra</t>
    </r>
    <r>
      <rPr>
        <sz val="8"/>
        <color theme="1"/>
        <rFont val="Aptos"/>
        <family val="2"/>
      </rPr>
      <t> </t>
    </r>
    <r>
      <rPr>
        <sz val="10"/>
        <color theme="1"/>
        <rFont val="Montserrat"/>
        <family val="3"/>
      </rPr>
      <t xml:space="preserve"> in de ontwikkeling van sociaal-sportieve activiteiten voor en het bereik van kansengroepen.</t>
    </r>
  </si>
  <si>
    <t>aantal activiteiten ter bevordering van sport en beweegmogelijkheden voor kansengroepen op het verblijfscentrum</t>
  </si>
  <si>
    <t>ACE105</t>
  </si>
  <si>
    <t>D.m.v. een weldoordachte, systematische aanpak nemen vanaf 2025 meer kansengroepjongeren die een bijzondere ondersteuning vergen, deel aan de Sporta-kampen.</t>
  </si>
  <si>
    <t>min 10% van het totaal aantal dlnrs zijn jongenen uit de kansengroepen</t>
  </si>
  <si>
    <t>ODE2</t>
  </si>
  <si>
    <t>Initiatief 3a</t>
  </si>
  <si>
    <t>Sporta lanceert in 2025 een langdurig sociaal sportief project, gericht op de activering van NEET-jongeren</t>
  </si>
  <si>
    <t>de realisatie van het sociaal sportief project. Norm: bereik van minstens 10 doelgroep-deelnemers voor elke organiseerde editie</t>
  </si>
  <si>
    <t>E200</t>
  </si>
  <si>
    <t>ACE201</t>
  </si>
  <si>
    <t>uitbouwen van een netwerk van relevante partnerorganisaties om de trajectmatige aanpak te realiseren.</t>
  </si>
  <si>
    <t>ACE202</t>
  </si>
  <si>
    <t>aanwerven van een projectcoördinator die als centrale figuur fungeert.</t>
  </si>
  <si>
    <t>ACE203</t>
  </si>
  <si>
    <t>opsporen en ontmoeten van NEET-jongeren in hun leefwereld.</t>
  </si>
  <si>
    <t>ACE204</t>
  </si>
  <si>
    <t>vertrouwen wekken bij NEET-jongeren door met hen een band op te bouwen.</t>
  </si>
  <si>
    <t>ACE205</t>
  </si>
  <si>
    <t>samenstellen begeleidersteam.</t>
  </si>
  <si>
    <t>ACE206</t>
  </si>
  <si>
    <t>opleiden van begeleidersteam.</t>
  </si>
  <si>
    <t>ACE207</t>
  </si>
  <si>
    <t>zoeken naar en vastleggen van geschikte locaties voor de projectactiviteiten.</t>
  </si>
  <si>
    <t>ACE208</t>
  </si>
  <si>
    <t>voeren van intakegesprekken met deelnemers om te peilen naar hun persoonlijke competenties en interesses.</t>
  </si>
  <si>
    <t>ACE209</t>
  </si>
  <si>
    <t>opstellen van persoonlijke trajectplannen op basis van competenties en interesses.</t>
  </si>
  <si>
    <t>ACE210</t>
  </si>
  <si>
    <t>samenstellen van lessenpakket met gedifferentieerde activiteiten gericht op het verbeteren van competenties, lichaamsconditie, gezondheid en leefstijl.</t>
  </si>
  <si>
    <t>ACE211</t>
  </si>
  <si>
    <t>aanschaf nodige materialen.</t>
  </si>
  <si>
    <t>ACE212</t>
  </si>
  <si>
    <t>voeren van coachende gesprekken met deelnemers.</t>
  </si>
  <si>
    <t>ACE213</t>
  </si>
  <si>
    <t>uitstippelen en faciliteren van vervolgtrajecten (deelname aan trainerscursussen, stages,…)</t>
  </si>
  <si>
    <t>ACE214</t>
  </si>
  <si>
    <t>plannen van outtakes en terugkommomenten.</t>
  </si>
  <si>
    <t>ACE215</t>
  </si>
  <si>
    <t>evalueren van het project en oplossen van verbeterpunten.</t>
  </si>
  <si>
    <t>ODE3</t>
  </si>
  <si>
    <t>Initiatief 3b</t>
  </si>
  <si>
    <t xml:space="preserve">Vanaf 2025 richt Sporta ‘Fitnest’ op, een laagdrempelig fitnessproject voor kansengroepen. </t>
  </si>
  <si>
    <t>de oprichting van het sociaal sportief project Fitnest. Norm: een fitnessaanbod voor kansengroepen</t>
  </si>
  <si>
    <t>E300</t>
  </si>
  <si>
    <t>ACE301</t>
  </si>
  <si>
    <t>Sporta voorziet in 2025, in samenwerking met het nieuwe Overkop Huis in Tongerlo een laagdrempelig sportaanbod dat specifiek gericht is op deze doelgroep.</t>
  </si>
  <si>
    <t>ACE302</t>
  </si>
  <si>
    <t>Sporta past in 2025 de bestaande ruimte op haar eigen Sporta Spot waar mensen met een beperking aan fitness doen aan</t>
  </si>
  <si>
    <t>ACE303</t>
  </si>
  <si>
    <t>Sporta richt in 2027 een innovatieve fitness module voor mensen met een beperking in op de Spot in Tongerlo, die fungeert als piloot project voor een verdere uitrol in Vlaanderen</t>
  </si>
  <si>
    <t>ODE4</t>
  </si>
  <si>
    <t>het aanbieden van een beweegprogramma voor kansengroep Norm: een beweegprogramma gedurende 30 weken.</t>
  </si>
  <si>
    <t>E400</t>
  </si>
  <si>
    <t>ACE401</t>
  </si>
  <si>
    <t>Resultaat onderzoek</t>
  </si>
  <si>
    <t>ODE5</t>
  </si>
  <si>
    <t>Sporta bouwt haar expertise rond kansengroepenwerking verder uit via een actieplan</t>
  </si>
  <si>
    <t>E500</t>
  </si>
  <si>
    <t>ACE501</t>
  </si>
  <si>
    <t>Sporta werft voor einde 2024 een social impact officer aan die de interne kansengroepenwerking organiseert</t>
  </si>
  <si>
    <t>Hans</t>
  </si>
  <si>
    <t>ACE502</t>
  </si>
  <si>
    <t>Sporta integreert specifieke thema’s rond kansengroepen in haar opleidingsplan voor medewerkers</t>
  </si>
  <si>
    <t>ACE503</t>
  </si>
  <si>
    <t>Sporta neemt jaarlijks deel aan minstens 5 diverse infosessies, inspiratiedagen en netwerkmomenten rond kansengroepenwerking</t>
  </si>
  <si>
    <t>ODE6</t>
  </si>
  <si>
    <t>Sporta beklemtoont overkoepelend het belang van sport als middel voor inclusie voor kansengroepen</t>
  </si>
  <si>
    <t>E600</t>
  </si>
  <si>
    <t>ACE601</t>
  </si>
  <si>
    <t xml:space="preserve">Sporta zet sociaal-sportieve projecten voor kinderen en jongeren in de kijker op de Sporta Pakt Uit dag (pilooteditie in 2024) waarbij stakeholders een stem kunnen uitbrengen voor een sterk project. </t>
  </si>
  <si>
    <t>E601</t>
  </si>
  <si>
    <t>ACE602</t>
  </si>
  <si>
    <t>Sporta reikt de hand uit naar bedrijven om vanuit hun MVO doelstellingen, sportief-sociale projecten van Sporta of ruimer binnen de Sporta netwerken te steunen.</t>
  </si>
  <si>
    <t>SDF</t>
  </si>
  <si>
    <t xml:space="preserve">Sportbeoefenaars in het Sporta netwerk, kunnen sporten in veilige omstandigheden </t>
  </si>
  <si>
    <t>ODF1</t>
  </si>
  <si>
    <t>Sporta neemt maatregelen en initiatieven om de fysieke, psychische en sociale (seksuele) integriteit van haar sporters te bewaren en te bevorderen</t>
  </si>
  <si>
    <t>F100</t>
  </si>
  <si>
    <t>ACF101</t>
  </si>
  <si>
    <t>Sporta heeft een handelingsprotocol dat een correcte en gelijkwaardige afhandeling garandeert voor elk type melding</t>
  </si>
  <si>
    <t>aanwezigheid van het handelingsprotocol</t>
  </si>
  <si>
    <t>ACF102</t>
  </si>
  <si>
    <t>Sporta heeft een API dat meldingen anoniem registreert volgens het intern BRAVO systeem</t>
  </si>
  <si>
    <t>aanwezigheid van het API en BRAVO systeem</t>
  </si>
  <si>
    <t>ACF103</t>
  </si>
  <si>
    <t xml:space="preserve">Om het API bekend te maken en te houden communiceert Sporta hierover op regelmatige basis naar haar clubs en leden via de geijkte online en offline kanalen </t>
  </si>
  <si>
    <t>gevoerde communicaties</t>
  </si>
  <si>
    <t>ACF104</t>
  </si>
  <si>
    <t>Sporta heeft gedragscodes voor bestuur, personeel, trainers, officials en sporters</t>
  </si>
  <si>
    <t>aanwezigheid van de gedragscodes</t>
  </si>
  <si>
    <t>ACF105</t>
  </si>
  <si>
    <t>Sporta beschikt over een adviesorgaan dat minstens 1x per jaar samenkomt en dat het integriteitsbeleid evalueert en erover adviseert</t>
  </si>
  <si>
    <t>aantal samenkomstmomenten van het adviesorgaan</t>
  </si>
  <si>
    <t>F105</t>
  </si>
  <si>
    <t>ACF106</t>
  </si>
  <si>
    <t>Sporta voorziet in een onafhankelijk tuchtrechtelijk systeem via haar aansluiting bij het Vlaams Sporttribunaal</t>
  </si>
  <si>
    <t>Aansluiting bij het sporttribunaal</t>
  </si>
  <si>
    <t>F106</t>
  </si>
  <si>
    <t>ACF107</t>
  </si>
  <si>
    <t>Sporta doet beroep op de kennis en ondersteuning van Sportieq om maatregelen en initiatieven rond integriteit te voorzien</t>
  </si>
  <si>
    <t>Contactmomenten met Sportieq</t>
  </si>
  <si>
    <t>ODF2</t>
  </si>
  <si>
    <t>Sporta organiseert voor haar sporters en sportclubs een preventie- vormings- en sensibiliseringsbeleid ter bevordering van de integriteit en voert via haar clubondersteuning een integriteitsbeleid op clubniveau</t>
  </si>
  <si>
    <t>F200</t>
  </si>
  <si>
    <t>ACF201</t>
  </si>
  <si>
    <t>Sporta voert jaarlijks minstens 1 preventie-actie rond  een integriteit gerelateerd thema</t>
  </si>
  <si>
    <t>preventie-actie ja/neen</t>
  </si>
  <si>
    <t>ACF202</t>
  </si>
  <si>
    <t>Sporta organiseert jaarlijks minstens 1 vormingsactie rond een integriteit gerelateerd thema</t>
  </si>
  <si>
    <t>vormings-actie ja/neen</t>
  </si>
  <si>
    <t>F202</t>
  </si>
  <si>
    <t>ACF203</t>
  </si>
  <si>
    <t>Sporta organiseert jaarlijks minstens 1 sensibiliseringsactie rond een integriteit gerelateerd thema</t>
  </si>
  <si>
    <t>sensibiliserings-actie ja/neen</t>
  </si>
  <si>
    <t>ACF204</t>
  </si>
  <si>
    <t xml:space="preserve">Sporta leidt tijdens de beleidsperiode minstens 100 nieuwe clubapi’s op </t>
  </si>
  <si>
    <t>aantal nieuw opgeleide club-api’s</t>
  </si>
  <si>
    <t>F204</t>
  </si>
  <si>
    <t>ACF205</t>
  </si>
  <si>
    <t>Sporta organiseert jaarlijks een uitwisselingsmoment voor clubapi’s</t>
  </si>
  <si>
    <t>uitwisselingsmoment ja/neen</t>
  </si>
  <si>
    <t>ACF206</t>
  </si>
  <si>
    <t>Sporta ondersteunt haar clubs in het ontwikkelen van gedragscodes via gerichte acties</t>
  </si>
  <si>
    <t>aantal gerichte acties</t>
  </si>
  <si>
    <t>ACF207</t>
  </si>
  <si>
    <t>Sporta stimuleert haar clubs in het opzetten van een handelingsprotocol via gerichte acties</t>
  </si>
  <si>
    <t>ODF3</t>
  </si>
  <si>
    <t xml:space="preserve">Sporta neemt maatregelen en initiatieven om gezond sporten te bevorderen </t>
  </si>
  <si>
    <t>F300</t>
  </si>
  <si>
    <t>ACF301</t>
  </si>
  <si>
    <t xml:space="preserve">Sporta neemt jaarlijks minstens 2 maatregelen en initiatieven om sport specifieke risico’s te voorkomen en te remediëren, inclusief een wetenschappelijk onderbouwd blessurepreventiebeleid </t>
  </si>
  <si>
    <t>aantal maatregelen en initiatieven</t>
  </si>
  <si>
    <t>ACF302</t>
  </si>
  <si>
    <t>Sporta maakt een gemotiveerde keuze die gebaseerd is op een visie over het al dan niet aanbevelen of opleggen van een sportmedisch geschiktheidsonderzoek  en communiceert hierover duidelijk</t>
  </si>
  <si>
    <t>keuze ja/neen – aantal communicaties</t>
  </si>
  <si>
    <t>ACF303</t>
  </si>
  <si>
    <t>Sporta maakt een gemotiveerde keuze die gebaseerd is op een visie over het al dan niet toepassen van leeftijdsgrenzen en communiceert hierover duidelijk</t>
  </si>
  <si>
    <t>ACF304</t>
  </si>
  <si>
    <t>Sporta voorziet zowel via haar Beweeg Meer platform als via de clubondersteuning toegankelijke, begrijpbare informatie rond gezond sporten op basis van de behoeften en het niveau van de sporters</t>
  </si>
  <si>
    <t>ACF305</t>
  </si>
  <si>
    <t>Sporta beschikt over een adviesorgaan dat minstens 1x per jaar samenkomt en dat het gezond sporten beleid evalueert en erover adviseert</t>
  </si>
  <si>
    <t>aantal bijeenkomsten adviesorgaan</t>
  </si>
  <si>
    <t>ACF306</t>
  </si>
  <si>
    <t>Sporta doet beroep op de kennis en ondersteuning van Sportieq om maatregelen en initiatieven rond gezond sporten te voorzien</t>
  </si>
  <si>
    <t>Indicator: aantal contactmomenten met Sportieq</t>
  </si>
  <si>
    <t>ACF307</t>
  </si>
  <si>
    <t>Sporta informeert haar clubs en leden via website en nieuwsbrieven over de antidopingwetgeving en past deze consequent toe</t>
  </si>
  <si>
    <t>aantal nieuwsbrieven en blogposts</t>
  </si>
  <si>
    <t>SDG</t>
  </si>
  <si>
    <t xml:space="preserve">Om de positieve effecten van sport en beweging op de gezondheid te stimuleren, is de intersectorale samenwerking tussen de maatschappelijke domeinen – in het bijzonder tussen de sportsector en gezondheidssector versterkt </t>
  </si>
  <si>
    <t>ODG1</t>
  </si>
  <si>
    <t>G100</t>
  </si>
  <si>
    <t>ACG101</t>
  </si>
  <si>
    <t>Nog in te vullen</t>
  </si>
  <si>
    <t>ACG102</t>
  </si>
  <si>
    <t>ODG2</t>
  </si>
  <si>
    <t>In 2025 onderzoekt Sporta de mogelijkheid om een ondersteunende rol te spelen in de interventie Bewegen op Verwijzing,</t>
  </si>
  <si>
    <t>G200</t>
  </si>
  <si>
    <t>ACG201</t>
  </si>
  <si>
    <t>ODG3</t>
  </si>
  <si>
    <r>
      <t xml:space="preserve">Sporta beklemtoont het belang van de gezondheidsbeweegnormen in haar communicatie en campagnes. </t>
    </r>
    <r>
      <rPr>
        <sz val="8"/>
        <color theme="1"/>
        <rFont val="Aptos"/>
        <family val="2"/>
      </rPr>
      <t> </t>
    </r>
  </si>
  <si>
    <t>G300</t>
  </si>
  <si>
    <t>ACG301</t>
  </si>
  <si>
    <t>ACG302</t>
  </si>
  <si>
    <t>ODG4</t>
  </si>
  <si>
    <t>Sporta erkent het belang van een goede balans tussen bewegen en gezonde voeding en werkt samen met een partner in gezonde voeding, om acties en campagnes dienaangaande uit te werken.</t>
  </si>
  <si>
    <t>G400</t>
  </si>
  <si>
    <t>ACG401</t>
  </si>
  <si>
    <t>aanbod gezonde voeding én educatieve trajecten op de spots, voor schoolverblijvers en kampenwerking</t>
  </si>
  <si>
    <t>ACG402</t>
  </si>
  <si>
    <t>integratie gezonde voeding in sportief aanbod voor bedrijven (bv. op personeelssportdagen)</t>
  </si>
  <si>
    <t>ACG403</t>
  </si>
  <si>
    <t>Evalueren op welke wijze gezonde voeding kan geïntegreerd worden in ons sportief aanbod, vanuit een educatief oogpunt</t>
  </si>
  <si>
    <t>SDH</t>
  </si>
  <si>
    <t>Sporta-federatie vzw is een stabiele, ervaren en immer lerende organisatie die kan bouwen op de fundamenten van de Sporta groep en vanuit gebundelde ervaring, expertise en kritisch inzicht, positief beïnvloedend is op het sportbeleid.</t>
  </si>
  <si>
    <t>Isabel</t>
  </si>
  <si>
    <t>ODH1</t>
  </si>
  <si>
    <t>Sporta wil positief beleidssturend/beleidsbeinvloedend zijn in haar rol als federatie in het sportlandschap.</t>
  </si>
  <si>
    <t>Veerle</t>
  </si>
  <si>
    <t>H100</t>
  </si>
  <si>
    <t>ACH101</t>
  </si>
  <si>
    <t xml:space="preserve">Sporta draagt actief bij aan het overleg in de koepelstructuur Vlaamse Federatie </t>
  </si>
  <si>
    <t>ACH102</t>
  </si>
  <si>
    <t>Sporta investeert in relevante netwerking opportuniteiten met relevante actoren</t>
  </si>
  <si>
    <t>ACH103</t>
  </si>
  <si>
    <t>Sporta zet proactief thema’s op de agenda van overheids- en expertenorganisaties, m.b.t. haar missie en ambities op het vlak van duurzaam sporten voor Vlamingen.</t>
  </si>
  <si>
    <t>ODH2</t>
  </si>
  <si>
    <t>Sporta-federatie vzw fungeert als expertisecentrum Sport t.b.v. de Sporta groep</t>
  </si>
  <si>
    <t>H200</t>
  </si>
  <si>
    <t>ACH201</t>
  </si>
  <si>
    <t xml:space="preserve">Sporta vertaalt klant-problemen naar opportuniteiten voor servicing en/of ontwikkeling </t>
  </si>
  <si>
    <t>ACH202</t>
  </si>
  <si>
    <t>Sporta schakelt voor de ontwikkeling van nieuwe sportieve activiteiten de expertise in van het expertisecentrum sport</t>
  </si>
  <si>
    <t>ODH3</t>
  </si>
  <si>
    <t>Sporta ontwikkelt een impactgedreven beleid met maximale inspraak en optimale betrokkenheid van allen</t>
  </si>
  <si>
    <t>H300</t>
  </si>
  <si>
    <t>ACH301</t>
  </si>
  <si>
    <t>Sporta vernieuwt het bestuursorgaan met oog op sociaal ondernemerschap</t>
  </si>
  <si>
    <t>H301</t>
  </si>
  <si>
    <t>ACH302</t>
  </si>
  <si>
    <t>Sporta herdenkt de (historische) structuur van sportcomités en optimaliseert deze</t>
  </si>
  <si>
    <t>H302</t>
  </si>
  <si>
    <t>ACH303</t>
  </si>
  <si>
    <t xml:space="preserve">Sporta wakkert relaties tussen bestuur, management en medewerkers aan </t>
  </si>
  <si>
    <t>H303</t>
  </si>
  <si>
    <t>ACH304</t>
  </si>
  <si>
    <t xml:space="preserve">Sporta implementeert een impact-gedreven sturing en bijsturing </t>
  </si>
  <si>
    <t>ACH305</t>
  </si>
  <si>
    <t xml:space="preserve">Sporta betrekken van alle relevante stakeholders in haar besluitvorming </t>
  </si>
  <si>
    <t>ACH306</t>
  </si>
  <si>
    <t>Sporta haalt een score van 100% op de parameters van Goed Bestuur</t>
  </si>
  <si>
    <t>ODH4</t>
  </si>
  <si>
    <t>Sporta voert een degelijk promotie- en communicatie beleid gericht op maximaal informeren en optimaal supporteren</t>
  </si>
  <si>
    <t>H400</t>
  </si>
  <si>
    <t>ACH401</t>
  </si>
  <si>
    <t xml:space="preserve">Via haar kanaal Sporta Zoomt in reageert Sporta snel op actuele gebeurtenissen </t>
  </si>
  <si>
    <t>ACH402</t>
  </si>
  <si>
    <t>Sporta zet jaarlijks haar ambities, toekomstplannen en activiteiten in de kijker via het ‘Sporta pakt uit’ event</t>
  </si>
  <si>
    <t>H402</t>
  </si>
  <si>
    <t>ACH403</t>
  </si>
  <si>
    <t>Sporta informeert haar leden en niet-leden op gesegmenteerde wijze via website, sociale media en nieuwsbrieven</t>
  </si>
  <si>
    <t>ACH404</t>
  </si>
  <si>
    <t>Sporta heeft een strategisch marketingplan voor de algemene werking en voor de verschillende specifieke projecten en voert dit nauwgezet uit</t>
  </si>
  <si>
    <t>ACH405</t>
  </si>
  <si>
    <t>Sporta doet aan algemene sportpromotie door deel te nemen aan sportbeurzen en andere door partners georganiseerde acties</t>
  </si>
  <si>
    <t>H405</t>
  </si>
  <si>
    <t>ACH406</t>
  </si>
  <si>
    <t>Sporta optimaliseert haar interne communicatie aan de hand van het gestructureerd communicatieplan ‘Wat beweegt er binnen Sporta’</t>
  </si>
  <si>
    <t>ODH5</t>
  </si>
  <si>
    <t>Sporta betrekt selectief diverse partners die onze missie en waarden delen en die zich willen engageren binnen een specifiek impact-programma</t>
  </si>
  <si>
    <t>H500</t>
  </si>
  <si>
    <t>ACH501</t>
  </si>
  <si>
    <t>Sporta benadert bedrijfspartners vanuit CSR (kansen bieden) en HR (kansen krijgen</t>
  </si>
  <si>
    <t>ACH502</t>
  </si>
  <si>
    <t xml:space="preserve">Sporta slaat de handen in elkaar met partners die vanuit een gedeelde en/of complementaire missie, de dynamiek van onze groei kunnen versterken </t>
  </si>
  <si>
    <t>ACH503</t>
  </si>
  <si>
    <r>
      <t>Sporta herstelt de link naar wetenschap opnieuw, vanuit een data</t>
    </r>
    <r>
      <rPr>
        <u/>
        <sz val="10"/>
        <color rgb="FF008080"/>
        <rFont val="Montserrat"/>
        <family val="3"/>
      </rPr>
      <t>-</t>
    </r>
    <r>
      <rPr>
        <sz val="10"/>
        <color theme="1"/>
        <rFont val="Montserrat"/>
        <family val="3"/>
      </rPr>
      <t>gedreven groei</t>
    </r>
  </si>
  <si>
    <t>ACH504</t>
  </si>
  <si>
    <t xml:space="preserve">Sporta bewaakt correcte en uitnodigende identificatie en presentatie met haar partners </t>
  </si>
  <si>
    <t>ODH6</t>
  </si>
  <si>
    <t xml:space="preserve">Sporta heeft een vernieuwend  en participatief medewerkersbeleid </t>
  </si>
  <si>
    <t>H600</t>
  </si>
  <si>
    <t>ACH601</t>
  </si>
  <si>
    <t>Sporta ontwikkelt een duidelijk strategisch medewerkersbeleid ten dienste van de diverse groepen medewerkers</t>
  </si>
  <si>
    <t>H601</t>
  </si>
  <si>
    <t>ACH602</t>
  </si>
  <si>
    <t>Sporta investeert – in lijn met haar missie – in de sportieve ontwikkeling van haar medewerkers via het Sport@work beleid.</t>
  </si>
  <si>
    <t>ACH603</t>
  </si>
  <si>
    <t>Sporta organiseert periodiek personeelsbevragingen rond medewerkerstevredenheid en - welzijn.</t>
  </si>
  <si>
    <t>ACH604</t>
  </si>
  <si>
    <t>Sporta implementeert een participatieve besluitvorming en biedt kansen voor medewerkers om input te geven bij nieuwe projecten of producten/diensten, o.m. via pitch sessies</t>
  </si>
  <si>
    <t>ACH605</t>
  </si>
  <si>
    <t>Sporta zet in op brede talentontwikkeling en biedt kansen aan medewerkers om ook buiten de functiecontouren, bij te dragen tot Sporta ontwikkelingen</t>
  </si>
  <si>
    <t>ACH606</t>
  </si>
  <si>
    <t>Sporta heeft een opleidingsbeleid dat talentbeheer en -ontwikkeling ondersteunt op individueel en teamniveau.</t>
  </si>
  <si>
    <t>H606</t>
  </si>
  <si>
    <t>ACH607</t>
  </si>
  <si>
    <t>Sporta biedt een open vertrouwensvolle bedrijfscultuur met positieve coaching en laagdrempelig management en met periodieke evolutiegesprekken met elke medewerker</t>
  </si>
  <si>
    <t>ACH608</t>
  </si>
  <si>
    <t>Sporta voldoet aan alle wettelijke bepalingen van toepassing op HR thema’s, en schakelt experten of derden in waar (tijdelijke) hiaten dienen ingevuld</t>
  </si>
  <si>
    <t>ACH609</t>
  </si>
  <si>
    <t>Sporta voert een actief vrijwilligersbeleid en aanzet vrijwilligers en andere categorieën van medewerkers (jobstudenten, monitoren, flexi-jobs) als volwaardige medewerkers binnen het beleid.</t>
  </si>
  <si>
    <t>H609</t>
  </si>
  <si>
    <t>ACH610</t>
  </si>
  <si>
    <t>Sporta moedigt medewerkers aan tot initiatiefname voor sportieve of andere projectideeën ten voordele van de groep.</t>
  </si>
  <si>
    <t>ACH611</t>
  </si>
  <si>
    <t>Sporta bouwt een nieuw kantoor uit voor het Federatie team, met oog voor maximale connectie, voor levendigheid en het realiseren van een ‘happy’ inspirerende werkplek</t>
  </si>
  <si>
    <t>ODH7</t>
  </si>
  <si>
    <t xml:space="preserve">Sporta investeert in ICT </t>
  </si>
  <si>
    <t>xx</t>
  </si>
  <si>
    <t>Nick</t>
  </si>
  <si>
    <t>H700</t>
  </si>
  <si>
    <t>ACH701</t>
  </si>
  <si>
    <t xml:space="preserve">De IT-jaarplanning wordt jaarlijks geupdated </t>
  </si>
  <si>
    <t>David</t>
  </si>
  <si>
    <t>ACH702</t>
  </si>
  <si>
    <t>De IT-jaarplanning wordt permanent opgevolgd en bijgestuurd</t>
  </si>
  <si>
    <t>ODH8</t>
  </si>
  <si>
    <t>zie B109</t>
  </si>
  <si>
    <t>ACH801</t>
  </si>
  <si>
    <t>Sporta streeft voortdurend naar een eenvoudige administratie en een vlotte afhandeling van de verzekeringsdossiers.</t>
  </si>
  <si>
    <t>ACH802</t>
  </si>
  <si>
    <t>Sporta evalueert de inhoud en prijszetting van de polissen permanent.</t>
  </si>
  <si>
    <t>ACH803</t>
  </si>
  <si>
    <t>Sporta bewaakt het partnership met Ethias.</t>
  </si>
  <si>
    <t>ODH9</t>
  </si>
  <si>
    <t xml:space="preserve">Sporta voert een gezond financieel beleid dat het evenwicht nastreeft tussen kostenefficiënt werken en ruimte creëren voor innovatie en vernieuwing </t>
  </si>
  <si>
    <t>H900</t>
  </si>
  <si>
    <t>ACH901</t>
  </si>
  <si>
    <t>Sporta stelt de jaarlijkse begroting op voor haar sportieve werking in samenwerking met consulenten en bestuurders.</t>
  </si>
  <si>
    <t>ACH902</t>
  </si>
  <si>
    <t>Sporta begroot jaarlijks een apart budget voor de realisatie van haar verschillende projecten, evenals voor de ondersteunende diensten.</t>
  </si>
  <si>
    <t>ACH903</t>
  </si>
  <si>
    <t>Sporta speelt jaarlijks in op minstens 1 relevante subsidieoproep.</t>
  </si>
  <si>
    <t>ACH904</t>
  </si>
  <si>
    <t>Sporta gaat in dialoog met externe stakeholders met het oog op het identificeren van nieuwe bronnen van inkomsten.</t>
  </si>
  <si>
    <t>ACH905</t>
  </si>
  <si>
    <t>Sporta voert een analytische boekhouding om monitoring mogelijk te maken op product-, project- en organisatieniveau.</t>
  </si>
  <si>
    <t>ACH906</t>
  </si>
  <si>
    <t>Sporta doet aan opvolging via trimestriële budgetrealisatie opvolging en bijhorende financiële rapportering naar management en bestuurders</t>
  </si>
  <si>
    <t>ODH10</t>
  </si>
  <si>
    <t>Sporta heeft een vlot draaiende administratieve werking</t>
  </si>
  <si>
    <t>ACH1001</t>
  </si>
  <si>
    <t>Niet projectgebonden IT-kosten</t>
  </si>
  <si>
    <t>ACH1002</t>
  </si>
  <si>
    <t>Algemene secretariaatskosten</t>
  </si>
  <si>
    <t>H112</t>
  </si>
  <si>
    <t>ACH1003</t>
  </si>
  <si>
    <t>Subsidiebeheer</t>
  </si>
  <si>
    <t>H113</t>
  </si>
  <si>
    <t>ACH1004</t>
  </si>
  <si>
    <t>Huisvesting</t>
  </si>
  <si>
    <t>H114</t>
  </si>
  <si>
    <t>BF K</t>
  </si>
  <si>
    <t xml:space="preserve">Sporta realiseert zo veel mogelijk deelnemers aan haar sportkampen </t>
  </si>
  <si>
    <t>SDK1</t>
  </si>
  <si>
    <t>Jaarlijks nemen meer dan 2000 jongeren deel aan de sportkampen van Sporta-federatie.</t>
  </si>
  <si>
    <t>OD K1 1</t>
  </si>
  <si>
    <t>Jaarlijks wordt aan het geëvalueerde aanbod minimaal 5 nieuwe kampformules toegevoegd.</t>
  </si>
  <si>
    <t>AC K11101</t>
  </si>
  <si>
    <t>Sporta-federatie ontwikkelt een tool voor de evaluatie van de sportkampen, waarbij wordt gepeild naar de mening van verschillende stakeholders (deelnemers, ouders, monitoren, verblijfuitbaters, partners, Sporta-personeel)</t>
  </si>
  <si>
    <t>AC K11102</t>
  </si>
  <si>
    <t>Jaarlijks organiseert Sporta-federatie een evaluatiebijeenkomst met stakeholders.</t>
  </si>
  <si>
    <t>AC K11103</t>
  </si>
  <si>
    <t>Tijdens de beleidsperiode onderhandelt Sporta-federatie met minstens 10 andere sportfederaties of relevante organisaties over een mogelijke samenwerking m.b.t. kampen.</t>
  </si>
  <si>
    <t>AC K11104</t>
  </si>
  <si>
    <t>Jaarlijks organiseert Sporta-federatie een brainstormsessie met stakeholders om nieuwe kampformules te bedenken.</t>
  </si>
  <si>
    <t>AC K11105</t>
  </si>
  <si>
    <t>Het aanbod bevat minstens 5 nieuwe kampformules met aandacht voor de sportvoorkeuren van jongens.</t>
  </si>
  <si>
    <t>AC K11106</t>
  </si>
  <si>
    <t>Het concreet uitwerken van het totale sportkampenaanbod.</t>
  </si>
  <si>
    <t>OD K1 2</t>
  </si>
  <si>
    <t>De tevredenheid van ouders over de kwaliteit van het start- en slotmoment verhoogt.</t>
  </si>
  <si>
    <t>AC K12101</t>
  </si>
  <si>
    <t>Het bedenken van de scenario’s van de start- en slotmomenten per kampplaats.</t>
  </si>
  <si>
    <t>AC K12102</t>
  </si>
  <si>
    <t>De logistieke voorbereiding van de uitvoering van de scenario’s</t>
  </si>
  <si>
    <t>SDK2</t>
  </si>
  <si>
    <t>Tegen het einde van de beleidsperiode zijn de competenties van en de band tussen monitoren verhoogd</t>
  </si>
  <si>
    <t>OD K2 1</t>
  </si>
  <si>
    <t>Sporta-federatie biedt minstens 3 vormingen per jaar aan haar monitoren aan.</t>
  </si>
  <si>
    <t>AC K21101</t>
  </si>
  <si>
    <t>Tijdens de beleidsperiode biedt Sporta-federatie jaarlijks minstens 1 vorming rond pestgedrag aan.</t>
  </si>
  <si>
    <t>AC K21102</t>
  </si>
  <si>
    <t>Tijdens de beleidsperiode biedt Sporta-federatie jaarlijks minstens 1 vorming rond integriteit en grensoverschrijdend gedrag aan.</t>
  </si>
  <si>
    <t>AC K21103</t>
  </si>
  <si>
    <t>Voor het geven van themagerichte vormingen doet Sporta-federatie een beroep op minstens twee gespecialiseerde organisaties.</t>
  </si>
  <si>
    <t>OD K2 2</t>
  </si>
  <si>
    <t>Jaarlijks biedt Sporta-federatie een activiteitenprogramma aan om de band met de monitoren te verstevigen.</t>
  </si>
  <si>
    <t>AC K22101</t>
  </si>
  <si>
    <t xml:space="preserve"> De oprichting van een monitorenwerkgroep, die mee het activiteitenprogramma opstelt.</t>
  </si>
  <si>
    <t>AC K22102</t>
  </si>
  <si>
    <t>Het effectief uitvoeren van het geplande programma.</t>
  </si>
  <si>
    <t>SDK3</t>
  </si>
  <si>
    <t xml:space="preserve"> Tegen het einde van de beleidsperiode is het diversiteitsplan van Sporta-federatie volledig uitgevoerd</t>
  </si>
  <si>
    <t>OD K3 1</t>
  </si>
  <si>
    <t xml:space="preserve">Tegen eind 2018 is het verbeterproject i.v.m. toeleiding, begeleiding en nazorg van deelnemers uit de kansengroepen op maat volledig uitgevoerd. </t>
  </si>
  <si>
    <t>AC K31101</t>
  </si>
  <si>
    <t>de huidige processen van toeleiding, begeleiding en nazorg grondig evalueren.</t>
  </si>
  <si>
    <t>AC K31102</t>
  </si>
  <si>
    <t>ontwerpen van verbeteringen aan de processen van toeleiding, begeleiding en nazorg van deelnemers uit de kansengroepen.</t>
  </si>
  <si>
    <t>AC K31103</t>
  </si>
  <si>
    <t>het uitvoeren van de verbeteringen.</t>
  </si>
  <si>
    <t>AC K31104</t>
  </si>
  <si>
    <t xml:space="preserve">implementeren van de processen + permanent evalueren </t>
  </si>
  <si>
    <t>AC K31105</t>
  </si>
  <si>
    <t xml:space="preserve">een draagvlak voor diversiteit creëren bij het personeel door het volgen van het traject ‘waarderend onderzoek’ en het inzetten van een ‘dialoogcoach’. </t>
  </si>
  <si>
    <t>OD K3 3</t>
  </si>
  <si>
    <t xml:space="preserve">Tegen het einde van de beleidsperiode beschikt Sporta over een kernploeg van actieve diversiteitsmonitoren. </t>
  </si>
  <si>
    <t>AC K33101</t>
  </si>
  <si>
    <t>zicht krijgen op de specifieke competenties van Sporta-monitoren.</t>
  </si>
  <si>
    <t>AC K33102</t>
  </si>
  <si>
    <t>samenstellen van een vormingsprogramma op basis van de specifieke noden van de diversiteitsmonitoren.</t>
  </si>
  <si>
    <t>AC K33103</t>
  </si>
  <si>
    <t>het uitvoeren van het vormingsprogramma ‘diversiteitsmonitor’.</t>
  </si>
  <si>
    <t>OD K3 4</t>
  </si>
  <si>
    <t>Jaarlijks worden er minimum 4 exclusieve kampen ingericht voor deelnemers met een beperking.</t>
  </si>
  <si>
    <t>AC K34101</t>
  </si>
  <si>
    <t>lijst van samenwerkingsverbanden updaten en uitbreiden.</t>
  </si>
  <si>
    <t>AC K34102</t>
  </si>
  <si>
    <t>het concreet uitwerken van formules voor G-kampen voor mensen met een beperking.</t>
  </si>
  <si>
    <t>AC K34103</t>
  </si>
  <si>
    <t>het organiseren van minstens 4 G-kampen.</t>
  </si>
  <si>
    <t>SD K4</t>
  </si>
  <si>
    <t>Tegen het einde van de beleidsperiode is het marketing-en communicatieplan uitgevoerd</t>
  </si>
  <si>
    <t>OD K4 1</t>
  </si>
  <si>
    <t>Sporta federatie beschikt over een uitgeschreven communicatieplan, dat jaarlijks wordt geüpdatet.</t>
  </si>
  <si>
    <t>AC K41101</t>
  </si>
  <si>
    <t>de analyse van het beleidsplan.</t>
  </si>
  <si>
    <t>AC K41102</t>
  </si>
  <si>
    <t>het betrekken van stakeholders (o.a. deelnemers, monitoren, partners, …) bij het opstellen van het jaarlijkse communicatieplan.</t>
  </si>
  <si>
    <t>AC K41103</t>
  </si>
  <si>
    <t>de opmaak van een activiteitenplan.</t>
  </si>
  <si>
    <t>AC K41104</t>
  </si>
  <si>
    <t>het uitvoeren van het activiteitenplan.</t>
  </si>
  <si>
    <t>OD K4 2</t>
  </si>
  <si>
    <t xml:space="preserve"> Sporta beschikt  jaarlijks over een analyserapport van tevredenheidsonderzoek bij deelnemers en ouders.</t>
  </si>
  <si>
    <t>AC K42101</t>
  </si>
  <si>
    <t xml:space="preserve"> de opmaak van een bevraging voor ouders en een bevraging voor deelnemers.</t>
  </si>
  <si>
    <t>AC K42102</t>
  </si>
  <si>
    <t>het uitvoeren van de twee bevragingen per jaar.</t>
  </si>
  <si>
    <t>AC K42103</t>
  </si>
  <si>
    <t>het opstellen van het analyserapport.</t>
  </si>
  <si>
    <t>AC K42104</t>
  </si>
  <si>
    <t>het omzetten van de resultaten van de bevraging van deelnemers in een gepubliceerde score van de kampformule, gebaseerd op 11 parameters.</t>
  </si>
  <si>
    <t>OD K4 3</t>
  </si>
  <si>
    <t>Op het einde van de beleidsperiode beschikt Sporta over een diepgaand marktonderzoek gericht op niet-deelnemers.</t>
  </si>
  <si>
    <t>AC K43101</t>
  </si>
  <si>
    <t>het opvragen van een offerte bij verschillende onderzoeksbureaus.</t>
  </si>
  <si>
    <t>AC K43102</t>
  </si>
  <si>
    <t>het uitvoeren van het markonderzoek door het gekozen onderzoeksbureau en presentatie van de resultaten.</t>
  </si>
  <si>
    <t>AC K43103</t>
  </si>
  <si>
    <t>Sporta trekt conclusies uit analyse van het onderzoek i.f.v. het volgende beleidsplan en het communicatieplan.</t>
  </si>
  <si>
    <t>OD K4 4</t>
  </si>
  <si>
    <t>Sporta implementeert het contentmarketingplan.</t>
  </si>
  <si>
    <t>AC K44101</t>
  </si>
  <si>
    <t>het opmaken van de contentkalender.</t>
  </si>
  <si>
    <t>AC K44102</t>
  </si>
  <si>
    <t>het permanent uitvoeren van het contentplan o.b.v. de contentkalender.</t>
  </si>
  <si>
    <t>AC K44103</t>
  </si>
  <si>
    <t>het plannen en opmaken van nieuwsbrieven.</t>
  </si>
  <si>
    <t>OD K4 5</t>
  </si>
  <si>
    <t>Sporta beschikt over een crisiscommunicatieplan.</t>
  </si>
  <si>
    <t>AC K45101</t>
  </si>
  <si>
    <t>het opstellen van offertes voor externe expertise.</t>
  </si>
  <si>
    <t>AC K45102</t>
  </si>
  <si>
    <t>het oprichten van crisiscommunicatiewerkgroep met vertegenwoordig van alle diensten.</t>
  </si>
  <si>
    <t>AC K45103</t>
  </si>
  <si>
    <t>het uitwerken van crisiscommunicatieplan.</t>
  </si>
  <si>
    <t>AC K45104</t>
  </si>
  <si>
    <t>het uitrollen en inoefenen van het crisiscommunicatieplan naar alle stakeholders volgens de opgestelde tijdslijn.</t>
  </si>
  <si>
    <t>AC K45105</t>
  </si>
  <si>
    <t>het evalueren en het bijsturen van het crisiscommunicatieplan.</t>
  </si>
  <si>
    <t>SD K5</t>
  </si>
  <si>
    <t>Tijdens de beleidsperiode nemen zoveel mogelijk jongeren deel aan de sportkampen van Sporta-federatie.</t>
  </si>
  <si>
    <t>2007 deelnemers in '23</t>
  </si>
  <si>
    <t>OD K5 1</t>
  </si>
  <si>
    <t>Vanaf 2022 voldoet het aanbod van de sportkampen aan de jaarlijks opgestelde kwaliteitsbarometer.</t>
  </si>
  <si>
    <t>93% van het aanbod voldeed aan de kwaliteitsnormen, het overige aanbod zal herzien worden. Belangrijkste redenenen waarom kampformules niet voldeden: te weinig aantal inschrijvingen om kamp te laten doorgaan of een fijne kampervaring te beleven, gebrek aan geschikte monitoren met het nodige diploma</t>
  </si>
  <si>
    <t>AC K51101</t>
  </si>
  <si>
    <t>jaarlijks wordt na de evaluatie van de kampen de nieuwe kwaliteitsbarometer opgesteld.</t>
  </si>
  <si>
    <t>Evaluatie vond plaats op 12/9/23 in Olen</t>
  </si>
  <si>
    <t>AC K51102</t>
  </si>
  <si>
    <t>op basis van de resultaten van de kwaliteitsbarometer wordt het aanbod opgesteld.</t>
  </si>
  <si>
    <t>OK, zie aanbod website</t>
  </si>
  <si>
    <t>AC K51103</t>
  </si>
  <si>
    <t>het aanbod wordt jaarlijks uitgevoerd</t>
  </si>
  <si>
    <t>OK</t>
  </si>
  <si>
    <t>AC K51104</t>
  </si>
  <si>
    <t>jaarlijks wordt een tevredenheidsenquête uitgevoerd bij deelnemers, ouders en monitoren.</t>
  </si>
  <si>
    <t>BBZZ- en Oudersklankbordbevraging met 864 respondenten</t>
  </si>
  <si>
    <t>OD K5 2</t>
  </si>
  <si>
    <t>Vanaf 2022 implementeert Sporta een marketing- en communicatieplan</t>
  </si>
  <si>
    <t>zie plan Sporta-kampen 2023</t>
  </si>
  <si>
    <t>AC K5 2101</t>
  </si>
  <si>
    <t>het opstellen van een meerjarig marketingplan.</t>
  </si>
  <si>
    <t>AC K5 2102</t>
  </si>
  <si>
    <t>het opmaken van een jaarlijks contentplan voor social media.</t>
  </si>
  <si>
    <t>OD K5 3</t>
  </si>
  <si>
    <t>Jaarlijks gaat Sporta-federatie een samenwerkingsverband aan met minstens 3 unisportfederaties voor de organisatie van unisportkampen.</t>
  </si>
  <si>
    <t>geen nieuwe samenwerkingen met federaties in 2023 tov 2022, huidige samenwerkingen (GymFed, Rugby, VAL)</t>
  </si>
  <si>
    <t>AC K5 3101</t>
  </si>
  <si>
    <t>het contacteren van potentiële partners.</t>
  </si>
  <si>
    <t>AC K5 3102</t>
  </si>
  <si>
    <t>het concretiseren van de samenwerking.</t>
  </si>
  <si>
    <t>SD K6</t>
  </si>
  <si>
    <t>Tegen het einde van de beleidsperiode beschikt Sporta-federatie over een hecht team van kwaliteitsvolle monitoren.</t>
  </si>
  <si>
    <t>OD K6 1</t>
  </si>
  <si>
    <t>Jaarlijks lanceert Sporta-federatie een wervingscampagne voor nieuwe monitoren</t>
  </si>
  <si>
    <t>campagne werd zowel offline (flyers) als online gevoerd (social media-kanalen)</t>
  </si>
  <si>
    <t>AC K6 1101</t>
  </si>
  <si>
    <t>het opstellen van een wervingsstrategie.</t>
  </si>
  <si>
    <t>AC K6 1102</t>
  </si>
  <si>
    <t>het uitvoeren van de wervingscampagne.</t>
  </si>
  <si>
    <t>OD K6 2</t>
  </si>
  <si>
    <t>Vanaf 2023 beschikt Sporta-federatie over een onthaalprocedure voor nieuwe monitoren.</t>
  </si>
  <si>
    <t>AC K6 2101</t>
  </si>
  <si>
    <t>Het ontwikkelen van een onthaalprocedure voor nieuwe monitoren.</t>
  </si>
  <si>
    <t>De onthaalbrochure 'monitorengids' werd ter beschikking gesteld aan nieuwe monitoren via hun persoonlijk account. Na het aanmaken van een persoonlijk monitorenaccount, ontvangt elke nieuwe monitor een welkommail met daarin meer uitleg over Sporta-kampen en een rechtstreekse link naar de onthaalbrochure (welke ook via hun persoonlijk account terug te vinden is).</t>
  </si>
  <si>
    <t>AC K6 2102</t>
  </si>
  <si>
    <t>de nieuwe monitoren doorlopen de onthaalprocedure.</t>
  </si>
  <si>
    <t>AC K6 2103</t>
  </si>
  <si>
    <t>het jaarlijks optimaliseren van de onthaalprocedure o.b.v. de evaluatie.</t>
  </si>
  <si>
    <t>De onthaalprocedure voor nieuwe monitoren werd besproken op een meeting van de monitorenwerkgroep (MWG) na afloop van de zomervakantie. De MWG had in '23 permanent 18 leden (waarvan 2 monitoren die in '23 een eerste keer een Sporta-kamp begeleiden), zij kwamen op 4 momenten samen doorheen het jaar. Belangrijkste verbeterpunt: nieuwe monitoren nauwer betrekken bij de Sporta-kampenwerking. Wijzigingen aan de onthaalprocedure die werden doorgevoerd: alle nieuwe monitoren ontvangen een persoonlijke uitnodiging voor het NES-event en goodie-bag ter plaatse (met daarin enkele Sporta-gadgets)</t>
  </si>
  <si>
    <t>OD K6 3</t>
  </si>
  <si>
    <t>Sporta-federatie heeft een aanbod van verbindende activiteiten die het wij-gevoel van monitoren versterken</t>
  </si>
  <si>
    <t>29-30/4: Summer Kick Off (217 dln), 16/9 NES avondgedeelte (104 dln), 12/11 monitorenactiviteit Geel (46 dln), 13/12 moni-treffen Leuven (66 dln), 20/12 moni-treffen Tongerlo (30 dln)</t>
  </si>
  <si>
    <t>AC K6 3101</t>
  </si>
  <si>
    <t>Sporta-federatie maakt actief gebruik van de aangewezen socialmediakanalen om de online-community van de monitoren te verruimen.</t>
  </si>
  <si>
    <t>FB-groep Sportakampen-moni's: 2291 leden; Instagram-groep Sportakampen-moni's: 1007 volgers; Tiktok-kanaal Sportakampen: 743 volgers</t>
  </si>
  <si>
    <t>AC K6 3102</t>
  </si>
  <si>
    <t>Jaarlijks bepaalt de monitorenwerkgroep het activiteitenprogramma.</t>
  </si>
  <si>
    <t>AC K6 3103</t>
  </si>
  <si>
    <t>het uitvoeren van het jaarprogramma.</t>
  </si>
  <si>
    <t>AC K6 3104</t>
  </si>
  <si>
    <t>Sporta-federatie biedt jaarlijks aan monitoren uniforme Sporta-kledij aan.</t>
  </si>
  <si>
    <t>Aan het bestaande aanbod (T-shirt, hoodies, sokken en veters) werden in '23 petten toegevoegd.</t>
  </si>
  <si>
    <t>OD K6 4</t>
  </si>
  <si>
    <t xml:space="preserve">Sporta-federatie organiseert jaarlijks minstens drie themagerichte vormingsactiviteiten </t>
  </si>
  <si>
    <t>Themagerichte vormingen: Fotografie op kamp (12 dln), EHBO basis I (19 dln), Social media op kamp (34 dln), Crea (20 dln), Antipestgedrag (24 dln), Communicatie met ouders (24 dln), EHBO basis II (20 dln), Sport &amp; spel begeleiden (51 dln), Improvisatie op kamp (9 dln), Minder=meer (18 dln), Deelnemers met extra noden (20 dln), Kampdansen (42 dln), Inkleding van een kamp (30 dln), Diversiteit is er altijd (25 dln), Van newbie naar topcoach (25 dln)</t>
  </si>
  <si>
    <t>AC K6 4101</t>
  </si>
  <si>
    <t>Sporta-federatie bevraagt de monitoren naar hun noden en interesses.</t>
  </si>
  <si>
    <t>AC K6 4102</t>
  </si>
  <si>
    <t>De monitorenwerkgroep bepaalt het cursusaanbod op basis van de bevragingsresultaten.</t>
  </si>
  <si>
    <t>AC K6 4103</t>
  </si>
  <si>
    <t>Sporta-federatie doet beroep op gespecialiseerde externen om de cursussen te leiden.</t>
  </si>
  <si>
    <t>workshops EHBO gegeven door Rode Kruis Vlaanderen, Antipestgedrag door Tumult vzw</t>
  </si>
  <si>
    <t>SD K7</t>
  </si>
  <si>
    <t>Sporta heeft een ge-updatete diversiteitswerking, bestaande uit zowel een inclusieve aanpak als een aanbod van exclusieve kampen voor jongeren met een beperking.</t>
  </si>
  <si>
    <t>OD K7 1</t>
  </si>
  <si>
    <t>Tegen het einde van de beleidsperiode is het verbeterproject voor de inclusie van kansengroepdeelnemers volledig uitgevoerd.</t>
  </si>
  <si>
    <t>AC K7 1101</t>
  </si>
  <si>
    <t>de toegepaste methodologie wordt jaarlijks geëvalueerd.</t>
  </si>
  <si>
    <t>De inclusiewerking werd besproken op de 2-daagse (14-15/3). Belangrijkste verbeterpunt dat uit deze meeting en evaluatie kwam: duidelijke communicatie over inhoud kamp naar begeleiders toe zodat deelnemers met correcte verwachtingen kunnen deelnemen.</t>
  </si>
  <si>
    <t>AC K7 1102</t>
  </si>
  <si>
    <t>het ontwerpen van de verbetering aan de processen van toeleiding, begeleiding en nazorg.</t>
  </si>
  <si>
    <t>De inschrijvingen van een deel kansengroepdeelnemers verloopt via hun begeleiding (voorziening, bijzondere jeugdzorg). Helaas was niet elke deelnemer op de hoogte van het gekozen kamp, waardoor enkele deelnemers aanwezig waren op een kamp dat totaal niet in hun interesse viel. Dit is enerzijds geen fijne kampervaring voor de deelnemer zelf, anderzijds een moeilijke taak voor de monitoren die verantwoordelijk zijn voor alle deelnemers.</t>
  </si>
  <si>
    <t>AC K7 1103</t>
  </si>
  <si>
    <t>OD K7 2</t>
  </si>
  <si>
    <t>Naast de inclusiestrategie creëert Sporta-federatie jaarlijks een exclusief aanbod van minstens 2 G-kampen voor jongeren met een fysieke of mentale beperking.</t>
  </si>
  <si>
    <t>AC K7 2101</t>
  </si>
  <si>
    <t>Het aangaan van partnerships met organisaties en instellingen uit de sociale en welzijnssector.</t>
  </si>
  <si>
    <t>Sporta heeft een ruim netwerk van meer dan 30 partnerorganisaties</t>
  </si>
  <si>
    <t>AC K7 2102</t>
  </si>
  <si>
    <t>het concreet organiseren van minstens 2 G-sportkampen.</t>
  </si>
  <si>
    <t>excl. kampen in '23: G-paardrijden, 2x G-voetbal, TWA-Dance on Wheels</t>
  </si>
  <si>
    <t>SD K8</t>
  </si>
  <si>
    <t>Tegen het einde van de beleidsperiode heeft Sporta-federatie de campagne tegen pestgedrag op de kampen voltooid.</t>
  </si>
  <si>
    <t>OD K8 1</t>
  </si>
  <si>
    <t>Sporta ontwikkelt een antipeststrategie</t>
  </si>
  <si>
    <t>AC K8 1101</t>
  </si>
  <si>
    <t>Sporta gaat een samenwerkingsverband met een gespecialiseerde organisatie aan.</t>
  </si>
  <si>
    <t>samenwerking met Tumult vzw</t>
  </si>
  <si>
    <t>AC K8 1102</t>
  </si>
  <si>
    <t>Sporta werkt i.s.m. de partner een campagne uit.</t>
  </si>
  <si>
    <t>er werd een promofilmpje ontwikkeld en verspreid, er werd gewerkt met de B(l)oosdoos en de antipeststreep aan de ingang van de kamplocatie</t>
  </si>
  <si>
    <t>OD K8 2</t>
  </si>
  <si>
    <t>Sporta voert de antipestcampagne uit</t>
  </si>
  <si>
    <t>AC K8 2101</t>
  </si>
  <si>
    <t>monitoren worden opgeleid om pestgedrag te voorkomen</t>
  </si>
  <si>
    <t>Tumult gaf een workshop tijdens de Summer Kick-Off (29/4) en tijdens een meeting (5/10) van onze instructorenwerkgroep (IWG)</t>
  </si>
  <si>
    <t>AC K8 2102</t>
  </si>
  <si>
    <t>alle deelnemers tussen 10 en 14 jaar worden bewustgemaakt dat pesten geen plaats heeft op een sportkamp.</t>
  </si>
  <si>
    <t>communicatie vooraf via mail, op kamp via monitoren</t>
  </si>
  <si>
    <t>Om in de administratieve en communicatieve ondersteuning van sportgroepen (licht- en anders georganiseerde sportaanbieders) te voorzien werkt Sporta vanaf 2025 samen met Teamy</t>
  </si>
  <si>
    <t>ACB105 - Initiatief 2a</t>
  </si>
  <si>
    <t>initiatief 2a</t>
  </si>
  <si>
    <t>Initiatief 2a</t>
  </si>
  <si>
    <t>ACB102 - Initiatief 2a</t>
  </si>
  <si>
    <t xml:space="preserve">Vanaf 2027 heeft Sporta een bijkomend sociaal-sportief project, gericht op de verbetering van de fysieke fitheid en sociale participatie van een specifieke kansengroep.  </t>
  </si>
  <si>
    <t>Sporta onderzoekt in 2025 en 2026 waar specifieke sociaal-sportieve noden liggen waarop ze een antwoord kan bieden</t>
  </si>
  <si>
    <t xml:space="preserve">Sporta organiseert in 2027 in samenwerking met een partner een campagne die inspeelt op de beweegarmoede bij kinderen, met als doel hen van jongs af sport en bewegen te doen omarmen als deel van een gezonde levensstijl. </t>
  </si>
  <si>
    <t>Duncan</t>
  </si>
  <si>
    <t>Nieuw marcom</t>
  </si>
  <si>
    <t>Thomas/Louise</t>
  </si>
  <si>
    <t>Arnout</t>
  </si>
  <si>
    <t>ism spots</t>
  </si>
  <si>
    <t xml:space="preserve">Sporta ontwikkelt in 2025 sportieve trajecten op maat voor bedrijven en rolt deze uit vanaf 2026. </t>
  </si>
  <si>
    <r>
      <t xml:space="preserve">Tegen het einde van de beleidsperiode zal Sporta het debat initiëren over de 4 bestaande sporttakcompetities. </t>
    </r>
    <r>
      <rPr>
        <sz val="8"/>
        <color rgb="FF77206D"/>
        <rFont val="Aptos"/>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</si>
</sst>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quot;€&quot;\ #,##0.00"/>
  </numFmts>
  <fonts count="38" x14ac:knownFonts="1">
    <font>
      <sz val="11"/>
      <color theme="1"/>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sz val="11"/>
      <color rgb="FF000000"/>
      <name val="Calibri"/>
      <family val="2"/>
    </font>
    <font>
      <sz val="9"/>
      <color indexed="81"/>
      <name val="Tahoma"/>
      <family val="2"/>
    </font>
    <font>
      <b/>
      <sz val="10"/>
      <color theme="1"/>
      <name val="Montserrat"/>
      <family val="3"/>
    </font>
    <font>
      <b/>
      <sz val="10"/>
      <color rgb="FF006FB7"/>
      <name val="Montserrat"/>
      <family val="3"/>
    </font>
    <font>
      <sz val="10"/>
      <name val="Montserrat"/>
      <family val="3"/>
    </font>
    <font>
      <sz val="10"/>
      <color rgb="FF000000"/>
      <name val="Montserrat"/>
      <family val="3"/>
    </font>
    <font>
      <b/>
      <sz val="10"/>
      <color rgb="FFFFFFFF"/>
      <name val="Montserrat"/>
      <family val="3"/>
    </font>
    <font>
      <sz val="10"/>
      <color theme="1"/>
      <name val="Montserrat"/>
      <family val="3"/>
    </font>
    <font>
      <b/>
      <sz val="10"/>
      <name val="Montserrat"/>
      <family val="3"/>
    </font>
    <font>
      <sz val="10"/>
      <color theme="5"/>
      <name val="Montserrat"/>
      <family val="3"/>
    </font>
    <font>
      <i/>
      <sz val="10"/>
      <color theme="5"/>
      <name val="Montserrat"/>
      <family val="3"/>
    </font>
    <font>
      <sz val="10"/>
      <color rgb="FFFF0000"/>
      <name val="Montserrat"/>
      <family val="3"/>
    </font>
    <font>
      <u/>
      <sz val="10"/>
      <color theme="10"/>
      <name val="Montserrat"/>
      <family val="3"/>
    </font>
    <font>
      <b/>
      <sz val="10"/>
      <color theme="0"/>
      <name val="Montserrat"/>
      <family val="3"/>
    </font>
    <font>
      <u/>
      <sz val="10"/>
      <color rgb="FF008080"/>
      <name val="Montserrat"/>
      <family val="3"/>
    </font>
    <font>
      <sz val="8"/>
      <name val="Aptos Narrow"/>
      <family val="2"/>
      <scheme val="minor"/>
    </font>
    <font>
      <sz val="8"/>
      <color theme="1"/>
      <name val="Aptos"/>
      <family val="2"/>
    </font>
    <font>
      <sz val="8"/>
      <color rgb="FF77206D"/>
      <name val="Aptos"/>
      <family val="2"/>
    </font>
    <font>
      <sz val="11"/>
      <color rgb="FFFFC000"/>
      <name val="Calibri"/>
      <family val="2"/>
    </font>
    <font>
      <sz val="11"/>
      <color rgb="FF00B050"/>
      <name val="Calibri"/>
      <family val="2"/>
    </font>
    <font>
      <sz val="11"/>
      <name val="Calibri"/>
      <family val="2"/>
    </font>
    <font>
      <sz val="11"/>
      <color theme="1"/>
      <name val="Calibri"/>
      <family val="2"/>
    </font>
    <font>
      <sz val="11"/>
      <color rgb="FFFF0000"/>
      <name val="Calibri"/>
      <family val="2"/>
    </font>
    <font>
      <b/>
      <sz val="11"/>
      <color rgb="FF006FB7"/>
      <name val="Calibri"/>
      <family val="2"/>
    </font>
    <font>
      <sz val="10"/>
      <color theme="1"/>
      <name val="Montserrat"/>
    </font>
    <font>
      <strike/>
      <sz val="10"/>
      <color rgb="FFFF0000"/>
      <name val="Montserrat"/>
    </font>
    <font>
      <u/>
      <sz val="10"/>
      <name val="Montserrat"/>
      <family val="3"/>
    </font>
    <font>
      <b/>
      <sz val="10"/>
      <color theme="0"/>
      <name val="Montserrat"/>
    </font>
    <font>
      <sz val="10"/>
      <name val="Montserrat"/>
    </font>
    <font>
      <sz val="10"/>
      <color rgb="FFFF0000"/>
      <name val="Montserrat"/>
    </font>
    <font>
      <b/>
      <sz val="10"/>
      <color rgb="FF000000"/>
      <name val="Montserrat"/>
    </font>
    <font>
      <b/>
      <sz val="10"/>
      <name val="Montserrat"/>
    </font>
    <font>
      <b/>
      <sz val="10"/>
      <color rgb="FF00B050"/>
      <name val="Montserrat"/>
    </font>
    <font>
      <sz val="10"/>
      <color theme="6"/>
      <name val="Montserrat"/>
      <family val="3"/>
    </font>
  </fonts>
  <fills count="18">
    <fill>
      <patternFill patternType="none"/>
    </fill>
    <fill>
      <patternFill patternType="gray125"/>
    </fill>
    <fill>
      <patternFill patternType="solid">
        <fgColor rgb="FFD9D9D9"/>
        <bgColor rgb="FFD9D9D9"/>
      </patternFill>
    </fill>
    <fill>
      <patternFill patternType="solid">
        <fgColor theme="0" tint="-0.14999847407452621"/>
        <bgColor indexed="64"/>
      </patternFill>
    </fill>
    <fill>
      <patternFill patternType="solid">
        <fgColor rgb="FF0B61B2"/>
        <bgColor rgb="FF006FB7"/>
      </patternFill>
    </fill>
    <fill>
      <patternFill patternType="solid">
        <fgColor rgb="FF0B61B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CFF99"/>
        <bgColor indexed="64"/>
      </patternFill>
    </fill>
    <fill>
      <patternFill patternType="solid">
        <fgColor theme="9" tint="0.39997558519241921"/>
        <bgColor indexed="64"/>
      </patternFill>
    </fill>
    <fill>
      <patternFill patternType="solid">
        <fgColor rgb="FFF9BD3B"/>
        <bgColor indexed="64"/>
      </patternFill>
    </fill>
    <fill>
      <patternFill patternType="solid">
        <fgColor rgb="FFA2CCF4"/>
        <bgColor indexed="64"/>
      </patternFill>
    </fill>
    <fill>
      <patternFill patternType="solid">
        <fgColor rgb="FFE3F0FC"/>
        <bgColor indexed="64"/>
      </patternFill>
    </fill>
    <fill>
      <patternFill patternType="solid">
        <fgColor rgb="FFFFDC79"/>
        <bgColor indexed="64"/>
      </patternFill>
    </fill>
    <fill>
      <patternFill patternType="solid">
        <fgColor rgb="FF00B05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0" fontId="1" fillId="0" borderId="0"/>
  </cellStyleXfs>
  <cellXfs count="148">
    <xf numFmtId="0" fontId="0" fillId="0" borderId="0" xfId="0"/>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165" fontId="9" fillId="2" borderId="1" xfId="0" applyNumberFormat="1" applyFont="1" applyFill="1" applyBorder="1" applyAlignment="1">
      <alignment horizontal="center" vertical="top" wrapText="1"/>
    </xf>
    <xf numFmtId="166" fontId="9" fillId="2" borderId="1" xfId="0" applyNumberFormat="1" applyFont="1" applyFill="1" applyBorder="1" applyAlignment="1">
      <alignment horizontal="center" vertical="top" wrapText="1"/>
    </xf>
    <xf numFmtId="0" fontId="9" fillId="3"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10" fillId="4" borderId="1" xfId="0" applyFont="1" applyFill="1" applyBorder="1" applyAlignment="1">
      <alignment vertical="top" wrapText="1"/>
    </xf>
    <xf numFmtId="0" fontId="8" fillId="4" borderId="1" xfId="0" applyFont="1" applyFill="1" applyBorder="1" applyAlignment="1">
      <alignment vertical="top" wrapText="1"/>
    </xf>
    <xf numFmtId="0" fontId="11" fillId="5" borderId="1" xfId="0" applyFont="1" applyFill="1" applyBorder="1" applyAlignment="1">
      <alignment vertical="top" wrapText="1"/>
    </xf>
    <xf numFmtId="0" fontId="11" fillId="5" borderId="1" xfId="0" applyFont="1" applyFill="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8" fillId="0" borderId="1" xfId="0" applyFont="1" applyBorder="1" applyAlignment="1">
      <alignment vertical="top" wrapText="1"/>
    </xf>
    <xf numFmtId="0" fontId="12" fillId="0" borderId="1" xfId="0" applyFont="1" applyBorder="1" applyAlignment="1">
      <alignment vertical="top" wrapText="1"/>
    </xf>
    <xf numFmtId="0" fontId="9" fillId="0" borderId="1" xfId="0" applyFont="1" applyBorder="1" applyAlignment="1">
      <alignment horizontal="center" vertical="center" wrapText="1"/>
    </xf>
    <xf numFmtId="164" fontId="11" fillId="0" borderId="1" xfId="0" applyNumberFormat="1" applyFont="1" applyBorder="1" applyAlignment="1">
      <alignment wrapText="1"/>
    </xf>
    <xf numFmtId="0" fontId="9" fillId="0" borderId="1" xfId="0" applyFont="1" applyBorder="1" applyAlignment="1">
      <alignment vertical="top" wrapText="1"/>
    </xf>
    <xf numFmtId="0" fontId="13" fillId="0" borderId="1" xfId="0" applyFont="1" applyBorder="1" applyAlignment="1">
      <alignment vertical="top" wrapText="1"/>
    </xf>
    <xf numFmtId="0" fontId="13" fillId="0" borderId="1" xfId="0" quotePrefix="1"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wrapText="1"/>
    </xf>
    <xf numFmtId="0" fontId="16" fillId="0" borderId="1" xfId="1" applyFont="1" applyBorder="1" applyAlignment="1">
      <alignment horizontal="center" vertical="center" wrapText="1"/>
    </xf>
    <xf numFmtId="0" fontId="8" fillId="7" borderId="1" xfId="0" applyFont="1" applyFill="1" applyBorder="1" applyAlignment="1">
      <alignment wrapText="1"/>
    </xf>
    <xf numFmtId="0" fontId="8" fillId="0" borderId="1" xfId="0" applyFont="1" applyBorder="1" applyAlignment="1">
      <alignment horizontal="center" vertical="center" wrapText="1"/>
    </xf>
    <xf numFmtId="0" fontId="0" fillId="0" borderId="0" xfId="0" applyAlignment="1">
      <alignment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vertical="top"/>
    </xf>
    <xf numFmtId="0" fontId="24" fillId="9" borderId="1" xfId="0" applyFont="1" applyFill="1" applyBorder="1" applyAlignment="1">
      <alignment vertical="top" wrapText="1"/>
    </xf>
    <xf numFmtId="0" fontId="24" fillId="9" borderId="1" xfId="0" applyFont="1" applyFill="1" applyBorder="1" applyAlignment="1">
      <alignment vertical="top"/>
    </xf>
    <xf numFmtId="0" fontId="24" fillId="9" borderId="1" xfId="0" applyFont="1" applyFill="1" applyBorder="1" applyAlignment="1">
      <alignment vertical="center" wrapText="1"/>
    </xf>
    <xf numFmtId="0" fontId="24" fillId="10" borderId="1" xfId="0" applyFont="1" applyFill="1" applyBorder="1" applyAlignment="1">
      <alignment vertical="top" wrapText="1"/>
    </xf>
    <xf numFmtId="0" fontId="24" fillId="10" borderId="1" xfId="0" applyFont="1" applyFill="1" applyBorder="1" applyAlignment="1">
      <alignment vertical="top"/>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25" fillId="0" borderId="1" xfId="4" applyFont="1" applyBorder="1" applyAlignment="1">
      <alignment vertical="top" wrapText="1"/>
    </xf>
    <xf numFmtId="0" fontId="24" fillId="11" borderId="1" xfId="0" applyFont="1" applyFill="1" applyBorder="1" applyAlignment="1">
      <alignment wrapText="1"/>
    </xf>
    <xf numFmtId="0" fontId="24" fillId="11" borderId="1" xfId="0" applyFont="1" applyFill="1" applyBorder="1" applyAlignment="1">
      <alignment vertical="top"/>
    </xf>
    <xf numFmtId="0" fontId="4" fillId="0" borderId="1" xfId="4" applyFont="1" applyBorder="1" applyAlignment="1">
      <alignment vertical="top" wrapText="1"/>
    </xf>
    <xf numFmtId="0" fontId="24" fillId="10" borderId="1" xfId="0" applyFont="1" applyFill="1" applyBorder="1" applyAlignment="1">
      <alignment vertical="center" wrapText="1"/>
    </xf>
    <xf numFmtId="0" fontId="24" fillId="10" borderId="1" xfId="2" applyFont="1" applyFill="1" applyBorder="1" applyAlignment="1">
      <alignment vertical="top" wrapText="1"/>
    </xf>
    <xf numFmtId="0" fontId="4" fillId="6" borderId="2" xfId="2" applyFill="1" applyBorder="1" applyAlignment="1">
      <alignment wrapText="1"/>
    </xf>
    <xf numFmtId="0" fontId="4" fillId="8" borderId="1" xfId="2" applyFill="1" applyBorder="1" applyAlignment="1">
      <alignment vertical="top" wrapText="1"/>
    </xf>
    <xf numFmtId="0" fontId="4" fillId="0" borderId="1" xfId="2" applyBorder="1" applyAlignment="1">
      <alignment vertical="top" wrapText="1"/>
    </xf>
    <xf numFmtId="0" fontId="4" fillId="11" borderId="2" xfId="2" applyFill="1" applyBorder="1" applyAlignment="1">
      <alignment wrapText="1"/>
    </xf>
    <xf numFmtId="0" fontId="4" fillId="11" borderId="1" xfId="2" applyFill="1" applyBorder="1" applyAlignment="1">
      <alignment vertical="top" wrapText="1"/>
    </xf>
    <xf numFmtId="0" fontId="26" fillId="0" borderId="1" xfId="0" applyFont="1" applyBorder="1" applyAlignment="1">
      <alignment horizontal="center" vertical="center"/>
    </xf>
    <xf numFmtId="0" fontId="4" fillId="10" borderId="2" xfId="2" applyFill="1" applyBorder="1"/>
    <xf numFmtId="0" fontId="4" fillId="10" borderId="1" xfId="2" applyFill="1" applyBorder="1" applyAlignment="1">
      <alignment vertical="top" wrapText="1"/>
    </xf>
    <xf numFmtId="0" fontId="4" fillId="10" borderId="2" xfId="2" applyFill="1" applyBorder="1" applyAlignment="1">
      <alignment wrapText="1"/>
    </xf>
    <xf numFmtId="0" fontId="4" fillId="0" borderId="0" xfId="0" applyFont="1"/>
    <xf numFmtId="0" fontId="4" fillId="0" borderId="1" xfId="0" applyFont="1" applyBorder="1" applyAlignment="1">
      <alignment horizontal="left" vertical="top" wrapText="1"/>
    </xf>
    <xf numFmtId="0" fontId="4" fillId="6" borderId="2" xfId="2" applyFill="1" applyBorder="1"/>
    <xf numFmtId="0" fontId="0" fillId="0" borderId="2" xfId="0" applyBorder="1" applyAlignment="1">
      <alignment horizontal="left" vertical="top" wrapText="1"/>
    </xf>
    <xf numFmtId="0" fontId="2" fillId="0" borderId="2" xfId="0" applyFont="1" applyBorder="1" applyAlignment="1">
      <alignment horizontal="left" vertical="top" wrapText="1"/>
    </xf>
    <xf numFmtId="0" fontId="4" fillId="11" borderId="2" xfId="2" applyFill="1" applyBorder="1"/>
    <xf numFmtId="0" fontId="4" fillId="0" borderId="1" xfId="2" applyBorder="1" applyAlignment="1">
      <alignment vertical="top"/>
    </xf>
    <xf numFmtId="0" fontId="4" fillId="11" borderId="1" xfId="2" applyFill="1" applyBorder="1" applyAlignment="1">
      <alignment vertical="top"/>
    </xf>
    <xf numFmtId="0" fontId="4" fillId="10" borderId="2" xfId="2" applyFill="1" applyBorder="1" applyAlignment="1">
      <alignment vertical="top" wrapText="1"/>
    </xf>
    <xf numFmtId="0" fontId="4" fillId="0" borderId="1" xfId="0" applyFont="1" applyBorder="1" applyAlignment="1">
      <alignment wrapText="1"/>
    </xf>
    <xf numFmtId="0" fontId="4" fillId="0" borderId="1" xfId="0" applyFont="1" applyBorder="1"/>
    <xf numFmtId="0" fontId="4" fillId="2" borderId="1" xfId="0" applyFont="1" applyFill="1" applyBorder="1" applyAlignment="1">
      <alignment horizontal="center" vertical="top" wrapText="1"/>
    </xf>
    <xf numFmtId="0" fontId="27" fillId="2" borderId="1" xfId="0" applyFont="1" applyFill="1" applyBorder="1" applyAlignment="1">
      <alignment horizontal="center" vertical="top"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0" fontId="8" fillId="12" borderId="1" xfId="0" applyFont="1" applyFill="1" applyBorder="1" applyAlignment="1">
      <alignment vertical="top" wrapText="1"/>
    </xf>
    <xf numFmtId="0" fontId="11" fillId="5" borderId="1" xfId="0" applyFont="1" applyFill="1" applyBorder="1" applyAlignment="1">
      <alignment wrapText="1"/>
    </xf>
    <xf numFmtId="164" fontId="11" fillId="5" borderId="1" xfId="0" applyNumberFormat="1" applyFont="1" applyFill="1" applyBorder="1" applyAlignment="1">
      <alignment wrapText="1"/>
    </xf>
    <xf numFmtId="165" fontId="11" fillId="5" borderId="1" xfId="0" applyNumberFormat="1" applyFont="1" applyFill="1" applyBorder="1" applyAlignment="1">
      <alignment wrapText="1"/>
    </xf>
    <xf numFmtId="166" fontId="11" fillId="5" borderId="1" xfId="0" applyNumberFormat="1" applyFont="1" applyFill="1" applyBorder="1" applyAlignment="1">
      <alignment wrapText="1"/>
    </xf>
    <xf numFmtId="0" fontId="12" fillId="0" borderId="1" xfId="0" applyFont="1" applyBorder="1" applyAlignment="1">
      <alignment wrapText="1"/>
    </xf>
    <xf numFmtId="165" fontId="11" fillId="0" borderId="1" xfId="0" applyNumberFormat="1" applyFont="1" applyBorder="1" applyAlignment="1">
      <alignment wrapText="1"/>
    </xf>
    <xf numFmtId="166" fontId="11" fillId="0" borderId="1" xfId="0" applyNumberFormat="1" applyFont="1" applyBorder="1" applyAlignment="1">
      <alignment wrapText="1"/>
    </xf>
    <xf numFmtId="0" fontId="13" fillId="0" borderId="1" xfId="0" quotePrefix="1" applyFont="1" applyBorder="1" applyAlignment="1">
      <alignment wrapText="1"/>
    </xf>
    <xf numFmtId="0" fontId="13" fillId="0" borderId="1" xfId="0" applyFont="1" applyBorder="1" applyAlignment="1">
      <alignment wrapText="1"/>
    </xf>
    <xf numFmtId="0" fontId="6" fillId="0" borderId="1" xfId="0" applyFont="1" applyBorder="1" applyAlignment="1">
      <alignment wrapText="1"/>
    </xf>
    <xf numFmtId="0" fontId="8" fillId="0" borderId="1" xfId="0" applyFont="1" applyBorder="1" applyAlignment="1">
      <alignment wrapText="1"/>
    </xf>
    <xf numFmtId="164" fontId="8" fillId="0" borderId="1" xfId="0" applyNumberFormat="1" applyFont="1" applyBorder="1" applyAlignment="1">
      <alignment wrapText="1"/>
    </xf>
    <xf numFmtId="0" fontId="14" fillId="0" borderId="1" xfId="0" quotePrefix="1" applyFont="1" applyBorder="1" applyAlignment="1">
      <alignment wrapText="1"/>
    </xf>
    <xf numFmtId="0" fontId="17" fillId="0" borderId="1" xfId="0" applyFont="1" applyBorder="1" applyAlignment="1">
      <alignment vertical="top" wrapText="1"/>
    </xf>
    <xf numFmtId="164" fontId="9" fillId="0" borderId="1" xfId="0" applyNumberFormat="1" applyFont="1" applyBorder="1" applyAlignment="1">
      <alignment horizontal="right" vertical="top" wrapText="1"/>
    </xf>
    <xf numFmtId="164" fontId="9" fillId="0" borderId="1" xfId="0" applyNumberFormat="1" applyFont="1" applyBorder="1" applyAlignment="1">
      <alignment vertical="top" wrapText="1"/>
    </xf>
    <xf numFmtId="165" fontId="9" fillId="0" borderId="1" xfId="0" applyNumberFormat="1" applyFont="1" applyBorder="1" applyAlignment="1">
      <alignment vertical="top" wrapText="1"/>
    </xf>
    <xf numFmtId="166" fontId="9" fillId="0" borderId="1" xfId="0" applyNumberFormat="1" applyFont="1" applyBorder="1" applyAlignment="1">
      <alignment vertical="top" wrapText="1"/>
    </xf>
    <xf numFmtId="0" fontId="8" fillId="14" borderId="1" xfId="0" applyFont="1" applyFill="1" applyBorder="1" applyAlignment="1">
      <alignment vertical="top" wrapText="1"/>
    </xf>
    <xf numFmtId="0" fontId="8" fillId="13" borderId="1" xfId="0" applyFont="1" applyFill="1" applyBorder="1" applyAlignment="1">
      <alignment wrapText="1"/>
    </xf>
    <xf numFmtId="0" fontId="11" fillId="13" borderId="1" xfId="0" applyFont="1" applyFill="1" applyBorder="1" applyAlignment="1">
      <alignment wrapText="1"/>
    </xf>
    <xf numFmtId="0" fontId="9" fillId="13" borderId="1" xfId="0" applyFont="1" applyFill="1" applyBorder="1" applyAlignment="1">
      <alignment vertical="top" wrapText="1"/>
    </xf>
    <xf numFmtId="0" fontId="31" fillId="4" borderId="1" xfId="0" applyFont="1" applyFill="1" applyBorder="1" applyAlignment="1">
      <alignment vertical="top" wrapText="1"/>
    </xf>
    <xf numFmtId="0" fontId="8" fillId="15" borderId="1" xfId="0" applyFont="1" applyFill="1" applyBorder="1" applyAlignment="1">
      <alignment vertical="top" wrapText="1"/>
    </xf>
    <xf numFmtId="0" fontId="9" fillId="14" borderId="1" xfId="0" applyFont="1" applyFill="1" applyBorder="1" applyAlignment="1">
      <alignment vertical="top" wrapText="1"/>
    </xf>
    <xf numFmtId="0" fontId="32" fillId="3" borderId="1" xfId="0" applyFont="1" applyFill="1" applyBorder="1" applyAlignment="1">
      <alignment horizontal="center" vertical="top" wrapText="1"/>
    </xf>
    <xf numFmtId="0" fontId="32" fillId="3" borderId="1" xfId="0" applyFont="1" applyFill="1" applyBorder="1" applyAlignment="1">
      <alignment vertical="top" wrapText="1"/>
    </xf>
    <xf numFmtId="0" fontId="32" fillId="5" borderId="1" xfId="0" applyFont="1" applyFill="1" applyBorder="1" applyAlignment="1">
      <alignment vertical="top" wrapText="1"/>
    </xf>
    <xf numFmtId="0" fontId="32" fillId="0" borderId="1" xfId="0" applyFont="1" applyBorder="1" applyAlignment="1">
      <alignment vertical="top" wrapText="1"/>
    </xf>
    <xf numFmtId="0" fontId="32" fillId="0" borderId="1" xfId="0" quotePrefix="1" applyFont="1" applyBorder="1" applyAlignment="1">
      <alignment wrapText="1"/>
    </xf>
    <xf numFmtId="0" fontId="32" fillId="0" borderId="1" xfId="0" applyFont="1" applyBorder="1" applyAlignment="1">
      <alignment wrapText="1"/>
    </xf>
    <xf numFmtId="0" fontId="33" fillId="0" borderId="1" xfId="0" applyFont="1" applyBorder="1" applyAlignment="1">
      <alignment vertical="top" wrapText="1"/>
    </xf>
    <xf numFmtId="0" fontId="34" fillId="0" borderId="1" xfId="0" applyFont="1" applyBorder="1" applyAlignment="1">
      <alignment vertical="top" wrapText="1"/>
    </xf>
    <xf numFmtId="0" fontId="34" fillId="0" borderId="1" xfId="0" applyFont="1" applyBorder="1" applyAlignment="1">
      <alignment horizontal="center" vertical="center" wrapText="1"/>
    </xf>
    <xf numFmtId="0" fontId="35" fillId="0" borderId="1" xfId="0" applyFont="1" applyBorder="1" applyAlignment="1">
      <alignment vertical="top" wrapText="1"/>
    </xf>
    <xf numFmtId="164" fontId="34" fillId="0" borderId="1" xfId="0" applyNumberFormat="1" applyFont="1" applyBorder="1" applyAlignment="1">
      <alignment horizontal="right" vertical="top" wrapText="1"/>
    </xf>
    <xf numFmtId="164" fontId="15" fillId="0" borderId="1" xfId="0" applyNumberFormat="1" applyFont="1" applyBorder="1" applyAlignment="1">
      <alignment wrapText="1"/>
    </xf>
    <xf numFmtId="164" fontId="15" fillId="0" borderId="1" xfId="0" applyNumberFormat="1" applyFont="1" applyBorder="1" applyAlignment="1">
      <alignment horizontal="right" vertical="top" wrapText="1"/>
    </xf>
    <xf numFmtId="164" fontId="8" fillId="0" borderId="1" xfId="0" applyNumberFormat="1" applyFont="1" applyBorder="1" applyAlignment="1">
      <alignment horizontal="right" vertical="top" wrapText="1"/>
    </xf>
    <xf numFmtId="0" fontId="32" fillId="2" borderId="1" xfId="0" applyFont="1" applyFill="1" applyBorder="1" applyAlignment="1">
      <alignment horizontal="center" vertical="center" wrapText="1"/>
    </xf>
    <xf numFmtId="0" fontId="32" fillId="5" borderId="1" xfId="0" applyFont="1" applyFill="1" applyBorder="1" applyAlignment="1">
      <alignment wrapText="1"/>
    </xf>
    <xf numFmtId="0" fontId="32" fillId="12" borderId="1" xfId="0" applyFont="1" applyFill="1" applyBorder="1" applyAlignment="1">
      <alignment vertical="top" wrapText="1"/>
    </xf>
    <xf numFmtId="0" fontId="32" fillId="14" borderId="1" xfId="0" applyFont="1" applyFill="1" applyBorder="1" applyAlignment="1">
      <alignment vertical="top" wrapText="1"/>
    </xf>
    <xf numFmtId="0" fontId="32" fillId="13" borderId="1" xfId="0" applyFont="1" applyFill="1" applyBorder="1" applyAlignment="1">
      <alignment vertical="top" wrapText="1"/>
    </xf>
    <xf numFmtId="0" fontId="32" fillId="13" borderId="1" xfId="0" applyFont="1" applyFill="1" applyBorder="1" applyAlignment="1">
      <alignment wrapText="1"/>
    </xf>
    <xf numFmtId="0" fontId="32"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9" fillId="0" borderId="1" xfId="0" applyFont="1" applyBorder="1" applyAlignment="1">
      <alignment vertical="top"/>
    </xf>
    <xf numFmtId="0" fontId="36" fillId="0" borderId="1" xfId="0" applyFont="1" applyBorder="1" applyAlignment="1">
      <alignment vertical="top" wrapText="1"/>
    </xf>
    <xf numFmtId="0" fontId="8" fillId="16" borderId="1" xfId="0" applyFont="1" applyFill="1" applyBorder="1" applyAlignment="1">
      <alignment wrapText="1"/>
    </xf>
    <xf numFmtId="0" fontId="11" fillId="16" borderId="1" xfId="0" applyFont="1" applyFill="1" applyBorder="1" applyAlignment="1">
      <alignment wrapText="1"/>
    </xf>
    <xf numFmtId="0" fontId="9" fillId="16" borderId="1" xfId="0" applyFont="1" applyFill="1" applyBorder="1" applyAlignment="1">
      <alignment vertical="top" wrapText="1"/>
    </xf>
    <xf numFmtId="0" fontId="32" fillId="16" borderId="1" xfId="0" applyFont="1" applyFill="1" applyBorder="1" applyAlignment="1">
      <alignment wrapText="1"/>
    </xf>
    <xf numFmtId="0" fontId="36" fillId="14" borderId="1" xfId="0" applyFont="1" applyFill="1" applyBorder="1" applyAlignment="1">
      <alignment vertical="top" wrapText="1"/>
    </xf>
    <xf numFmtId="0" fontId="9" fillId="13" borderId="1" xfId="0" applyFont="1" applyFill="1" applyBorder="1" applyAlignment="1">
      <alignment vertical="top"/>
    </xf>
    <xf numFmtId="0" fontId="8" fillId="14" borderId="1" xfId="0" applyFont="1" applyFill="1" applyBorder="1" applyAlignment="1">
      <alignment vertical="top"/>
    </xf>
    <xf numFmtId="164" fontId="37" fillId="0" borderId="1" xfId="0" applyNumberFormat="1" applyFont="1" applyBorder="1" applyAlignment="1">
      <alignment wrapText="1"/>
    </xf>
    <xf numFmtId="164" fontId="8" fillId="17" borderId="1" xfId="0" applyNumberFormat="1" applyFont="1" applyFill="1" applyBorder="1" applyAlignment="1">
      <alignment wrapText="1"/>
    </xf>
    <xf numFmtId="164" fontId="37" fillId="17" borderId="1" xfId="0" applyNumberFormat="1" applyFont="1" applyFill="1" applyBorder="1" applyAlignment="1">
      <alignment wrapText="1"/>
    </xf>
    <xf numFmtId="164" fontId="11" fillId="17" borderId="1" xfId="0" applyNumberFormat="1" applyFont="1" applyFill="1" applyBorder="1" applyAlignment="1">
      <alignment wrapText="1"/>
    </xf>
    <xf numFmtId="0" fontId="11" fillId="17" borderId="1" xfId="0" applyFont="1" applyFill="1" applyBorder="1" applyAlignment="1">
      <alignment wrapText="1"/>
    </xf>
    <xf numFmtId="164" fontId="15" fillId="17" borderId="1" xfId="0" applyNumberFormat="1" applyFont="1" applyFill="1" applyBorder="1" applyAlignment="1">
      <alignment wrapText="1"/>
    </xf>
    <xf numFmtId="164" fontId="32" fillId="17" borderId="1" xfId="0" applyNumberFormat="1" applyFont="1" applyFill="1" applyBorder="1" applyAlignment="1">
      <alignment wrapText="1"/>
    </xf>
    <xf numFmtId="164" fontId="9" fillId="17" borderId="1" xfId="0" applyNumberFormat="1" applyFont="1" applyFill="1" applyBorder="1" applyAlignment="1">
      <alignment horizontal="right" vertical="top" wrapText="1"/>
    </xf>
    <xf numFmtId="165" fontId="9" fillId="2" borderId="1" xfId="0" applyNumberFormat="1" applyFont="1" applyFill="1" applyBorder="1" applyAlignment="1">
      <alignment horizontal="center" vertical="top" wrapText="1"/>
    </xf>
    <xf numFmtId="166"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right" vertical="top" wrapText="1"/>
    </xf>
    <xf numFmtId="164" fontId="9" fillId="2" borderId="1" xfId="0" applyNumberFormat="1" applyFont="1" applyFill="1" applyBorder="1" applyAlignment="1">
      <alignment horizontal="center" vertical="top" wrapText="1"/>
    </xf>
    <xf numFmtId="0" fontId="27" fillId="2" borderId="1" xfId="0" applyFont="1" applyFill="1" applyBorder="1" applyAlignment="1">
      <alignment horizontal="center" vertical="top" wrapText="1"/>
    </xf>
    <xf numFmtId="0" fontId="24" fillId="0" borderId="1" xfId="0" applyFont="1" applyBorder="1" applyAlignment="1">
      <alignment vertical="top"/>
    </xf>
    <xf numFmtId="0" fontId="4" fillId="2" borderId="1" xfId="0" applyFont="1" applyFill="1" applyBorder="1" applyAlignment="1">
      <alignment horizontal="center" vertical="center" wrapText="1"/>
    </xf>
    <xf numFmtId="0" fontId="24" fillId="0" borderId="1" xfId="0" applyFont="1" applyBorder="1" applyAlignment="1">
      <alignment horizontal="center" vertical="center"/>
    </xf>
  </cellXfs>
  <cellStyles count="5">
    <cellStyle name="Hyperlink" xfId="1" builtinId="8"/>
    <cellStyle name="Standaard" xfId="0" builtinId="0"/>
    <cellStyle name="Standaard 2" xfId="2" xr:uid="{886F3874-E0C7-468B-B04F-CFC64645F458}"/>
    <cellStyle name="Standaard 3" xfId="4" xr:uid="{D29924C1-3A1B-4DA8-869E-6E7DA3D9D6D5}"/>
    <cellStyle name="Standaard 4" xfId="3" xr:uid="{A7BC4539-8DE1-433B-86C4-B0B72864C418}"/>
  </cellStyles>
  <dxfs count="2">
    <dxf>
      <fill>
        <patternFill>
          <bgColor theme="2" tint="-9.9948118533890809E-2"/>
        </patternFill>
      </fill>
    </dxf>
    <dxf>
      <font>
        <color rgb="FF006100"/>
      </font>
      <fill>
        <patternFill>
          <bgColor rgb="FFC6EFCE"/>
        </patternFill>
      </fill>
    </dxf>
  </dxfs>
  <tableStyles count="0" defaultTableStyle="TableStyleMedium2" defaultPivotStyle="PivotStyleLight16"/>
  <colors>
    <mruColors>
      <color rgb="FFF9BD3B"/>
      <color rgb="FFE3F0FC"/>
      <color rgb="FFA2CCF4"/>
      <color rgb="FF358CDE"/>
      <color rgb="FFE3783A"/>
      <color rgb="FFFEF7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1.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5" Type="http://schemas.openxmlformats.org/officeDocument/2006/relationships/customXml" Target="../customXml/item3.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45720</xdr:colOff>
      <xdr:row>2</xdr:row>
      <xdr:rowOff>0</xdr:rowOff>
    </xdr:to>
    <xdr:sp macro="" textlink="">
      <xdr:nvSpPr>
        <xdr:cNvPr id="2" name="AutoShape 7">
          <a:extLst>
            <a:ext uri="{FF2B5EF4-FFF2-40B4-BE49-F238E27FC236}">
              <a16:creationId xmlns:a16="http://schemas.microsoft.com/office/drawing/2014/main" id="{D1F9631F-6426-4F07-A335-D1E33A2EFB81}"/>
            </a:ext>
          </a:extLst>
        </xdr:cNvPr>
        <xdr:cNvSpPr>
          <a:spLocks noChangeArrowheads="1"/>
        </xdr:cNvSpPr>
      </xdr:nvSpPr>
      <xdr:spPr bwMode="auto">
        <a:xfrm>
          <a:off x="0" y="0"/>
          <a:ext cx="10535441" cy="86264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3" name="AutoShape 7">
          <a:extLst>
            <a:ext uri="{FF2B5EF4-FFF2-40B4-BE49-F238E27FC236}">
              <a16:creationId xmlns:a16="http://schemas.microsoft.com/office/drawing/2014/main" id="{6FFB96E7-FFD0-433C-B2C3-4C8A2F416566}"/>
            </a:ext>
          </a:extLst>
        </xdr:cNvPr>
        <xdr:cNvSpPr>
          <a:spLocks noChangeArrowheads="1"/>
        </xdr:cNvSpPr>
      </xdr:nvSpPr>
      <xdr:spPr bwMode="auto">
        <a:xfrm>
          <a:off x="0" y="0"/>
          <a:ext cx="10535441" cy="86264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4" name="AutoShape 7">
          <a:extLst>
            <a:ext uri="{FF2B5EF4-FFF2-40B4-BE49-F238E27FC236}">
              <a16:creationId xmlns:a16="http://schemas.microsoft.com/office/drawing/2014/main" id="{86530943-42C5-423D-95C9-C7EB6F734D8E}"/>
            </a:ext>
          </a:extLst>
        </xdr:cNvPr>
        <xdr:cNvSpPr>
          <a:spLocks noChangeArrowheads="1"/>
        </xdr:cNvSpPr>
      </xdr:nvSpPr>
      <xdr:spPr bwMode="auto">
        <a:xfrm>
          <a:off x="0" y="0"/>
          <a:ext cx="10535441" cy="86264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5" name="AutoShape 7">
          <a:extLst>
            <a:ext uri="{FF2B5EF4-FFF2-40B4-BE49-F238E27FC236}">
              <a16:creationId xmlns:a16="http://schemas.microsoft.com/office/drawing/2014/main" id="{34B99E86-8DAA-4F0C-8923-29A5FBD96E9C}"/>
            </a:ext>
          </a:extLst>
        </xdr:cNvPr>
        <xdr:cNvSpPr>
          <a:spLocks noChangeArrowheads="1"/>
        </xdr:cNvSpPr>
      </xdr:nvSpPr>
      <xdr:spPr bwMode="auto">
        <a:xfrm>
          <a:off x="0" y="0"/>
          <a:ext cx="10535441" cy="86264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6" name="AutoShape 7">
          <a:extLst>
            <a:ext uri="{FF2B5EF4-FFF2-40B4-BE49-F238E27FC236}">
              <a16:creationId xmlns:a16="http://schemas.microsoft.com/office/drawing/2014/main" id="{99697146-8DEA-421D-B486-453240CB00C3}"/>
            </a:ext>
          </a:extLst>
        </xdr:cNvPr>
        <xdr:cNvSpPr>
          <a:spLocks noChangeArrowheads="1"/>
        </xdr:cNvSpPr>
      </xdr:nvSpPr>
      <xdr:spPr bwMode="auto">
        <a:xfrm>
          <a:off x="0" y="0"/>
          <a:ext cx="10535441" cy="86264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285750</xdr:colOff>
      <xdr:row>2</xdr:row>
      <xdr:rowOff>0</xdr:rowOff>
    </xdr:to>
    <xdr:sp macro="" textlink="">
      <xdr:nvSpPr>
        <xdr:cNvPr id="7" name="AutoShape 7">
          <a:extLst>
            <a:ext uri="{FF2B5EF4-FFF2-40B4-BE49-F238E27FC236}">
              <a16:creationId xmlns:a16="http://schemas.microsoft.com/office/drawing/2014/main" id="{6EA5C7F6-FADB-4714-875E-3D4F9A568150}"/>
            </a:ext>
          </a:extLst>
        </xdr:cNvPr>
        <xdr:cNvSpPr>
          <a:spLocks noChangeArrowheads="1"/>
        </xdr:cNvSpPr>
      </xdr:nvSpPr>
      <xdr:spPr bwMode="auto">
        <a:xfrm>
          <a:off x="0" y="0"/>
          <a:ext cx="10775471" cy="862642"/>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22860</xdr:colOff>
      <xdr:row>2</xdr:row>
      <xdr:rowOff>0</xdr:rowOff>
    </xdr:to>
    <xdr:sp macro="" textlink="">
      <xdr:nvSpPr>
        <xdr:cNvPr id="8" name="AutoShape 7">
          <a:extLst>
            <a:ext uri="{FF2B5EF4-FFF2-40B4-BE49-F238E27FC236}">
              <a16:creationId xmlns:a16="http://schemas.microsoft.com/office/drawing/2014/main" id="{22C9FD59-3F2A-48A2-A8B2-76C2FE9E3D93}"/>
            </a:ext>
          </a:extLst>
        </xdr:cNvPr>
        <xdr:cNvSpPr>
          <a:spLocks noChangeArrowheads="1"/>
        </xdr:cNvSpPr>
      </xdr:nvSpPr>
      <xdr:spPr bwMode="auto">
        <a:xfrm>
          <a:off x="0" y="0"/>
          <a:ext cx="10512581" cy="862642"/>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45720</xdr:colOff>
      <xdr:row>2</xdr:row>
      <xdr:rowOff>0</xdr:rowOff>
    </xdr:to>
    <xdr:sp macro="" textlink="">
      <xdr:nvSpPr>
        <xdr:cNvPr id="2" name="AutoShape 7">
          <a:extLst>
            <a:ext uri="{FF2B5EF4-FFF2-40B4-BE49-F238E27FC236}">
              <a16:creationId xmlns:a16="http://schemas.microsoft.com/office/drawing/2014/main" id="{AEB4D118-41C1-47EB-89A0-F142E74D837F}"/>
            </a:ext>
          </a:extLst>
        </xdr:cNvPr>
        <xdr:cNvSpPr>
          <a:spLocks noChangeArrowheads="1"/>
        </xdr:cNvSpPr>
      </xdr:nvSpPr>
      <xdr:spPr bwMode="auto">
        <a:xfrm>
          <a:off x="0" y="0"/>
          <a:ext cx="4393433" cy="36230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3" name="AutoShape 7">
          <a:extLst>
            <a:ext uri="{FF2B5EF4-FFF2-40B4-BE49-F238E27FC236}">
              <a16:creationId xmlns:a16="http://schemas.microsoft.com/office/drawing/2014/main" id="{230D6A6A-9352-4A1A-8CC2-82278139B42E}"/>
            </a:ext>
          </a:extLst>
        </xdr:cNvPr>
        <xdr:cNvSpPr>
          <a:spLocks noChangeArrowheads="1"/>
        </xdr:cNvSpPr>
      </xdr:nvSpPr>
      <xdr:spPr bwMode="auto">
        <a:xfrm>
          <a:off x="0" y="0"/>
          <a:ext cx="4393433" cy="36230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4" name="AutoShape 7">
          <a:extLst>
            <a:ext uri="{FF2B5EF4-FFF2-40B4-BE49-F238E27FC236}">
              <a16:creationId xmlns:a16="http://schemas.microsoft.com/office/drawing/2014/main" id="{9CFBE5F2-E688-452B-A7DC-CE09EFEBEE6B}"/>
            </a:ext>
          </a:extLst>
        </xdr:cNvPr>
        <xdr:cNvSpPr>
          <a:spLocks noChangeArrowheads="1"/>
        </xdr:cNvSpPr>
      </xdr:nvSpPr>
      <xdr:spPr bwMode="auto">
        <a:xfrm>
          <a:off x="0" y="0"/>
          <a:ext cx="4393433" cy="36230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5" name="AutoShape 7">
          <a:extLst>
            <a:ext uri="{FF2B5EF4-FFF2-40B4-BE49-F238E27FC236}">
              <a16:creationId xmlns:a16="http://schemas.microsoft.com/office/drawing/2014/main" id="{AC8693FA-041E-4555-A108-B48E30544C57}"/>
            </a:ext>
          </a:extLst>
        </xdr:cNvPr>
        <xdr:cNvSpPr>
          <a:spLocks noChangeArrowheads="1"/>
        </xdr:cNvSpPr>
      </xdr:nvSpPr>
      <xdr:spPr bwMode="auto">
        <a:xfrm>
          <a:off x="0" y="0"/>
          <a:ext cx="4393433" cy="36230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45720</xdr:colOff>
      <xdr:row>2</xdr:row>
      <xdr:rowOff>0</xdr:rowOff>
    </xdr:to>
    <xdr:sp macro="" textlink="">
      <xdr:nvSpPr>
        <xdr:cNvPr id="6" name="AutoShape 7">
          <a:extLst>
            <a:ext uri="{FF2B5EF4-FFF2-40B4-BE49-F238E27FC236}">
              <a16:creationId xmlns:a16="http://schemas.microsoft.com/office/drawing/2014/main" id="{450361F2-1FC6-423A-90EF-BC8510910906}"/>
            </a:ext>
          </a:extLst>
        </xdr:cNvPr>
        <xdr:cNvSpPr>
          <a:spLocks noChangeArrowheads="1"/>
        </xdr:cNvSpPr>
      </xdr:nvSpPr>
      <xdr:spPr bwMode="auto">
        <a:xfrm>
          <a:off x="0" y="0"/>
          <a:ext cx="4393433" cy="36230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285750</xdr:colOff>
      <xdr:row>2</xdr:row>
      <xdr:rowOff>0</xdr:rowOff>
    </xdr:to>
    <xdr:sp macro="" textlink="">
      <xdr:nvSpPr>
        <xdr:cNvPr id="7" name="AutoShape 7">
          <a:extLst>
            <a:ext uri="{FF2B5EF4-FFF2-40B4-BE49-F238E27FC236}">
              <a16:creationId xmlns:a16="http://schemas.microsoft.com/office/drawing/2014/main" id="{34EAC3A3-FF7F-4A5C-AE59-E446A6BCD8A5}"/>
            </a:ext>
          </a:extLst>
        </xdr:cNvPr>
        <xdr:cNvSpPr>
          <a:spLocks noChangeArrowheads="1"/>
        </xdr:cNvSpPr>
      </xdr:nvSpPr>
      <xdr:spPr bwMode="auto">
        <a:xfrm>
          <a:off x="0" y="0"/>
          <a:ext cx="4633463" cy="362309"/>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22860</xdr:colOff>
      <xdr:row>2</xdr:row>
      <xdr:rowOff>0</xdr:rowOff>
    </xdr:to>
    <xdr:sp macro="" textlink="">
      <xdr:nvSpPr>
        <xdr:cNvPr id="8" name="AutoShape 7">
          <a:extLst>
            <a:ext uri="{FF2B5EF4-FFF2-40B4-BE49-F238E27FC236}">
              <a16:creationId xmlns:a16="http://schemas.microsoft.com/office/drawing/2014/main" id="{98C307E7-5F2F-44D3-8296-DD73C79A9561}"/>
            </a:ext>
          </a:extLst>
        </xdr:cNvPr>
        <xdr:cNvSpPr>
          <a:spLocks noChangeArrowheads="1"/>
        </xdr:cNvSpPr>
      </xdr:nvSpPr>
      <xdr:spPr bwMode="auto">
        <a:xfrm>
          <a:off x="0" y="0"/>
          <a:ext cx="4370573" cy="362309"/>
        </a:xfrm>
        <a:custGeom>
          <a:avLst/>
          <a:gdLst/>
          <a:ahLst/>
          <a:cxnLst/>
          <a:rect l="0" t="0" r="0" b="0"/>
          <a:pathLst/>
        </a:custGeom>
        <a:solidFill>
          <a:srgbClr val="FFFFFF"/>
        </a:solidFill>
        <a:ln w="9525">
          <a:solidFill>
            <a:srgbClr val="000000"/>
          </a:solidFill>
          <a:round/>
          <a:headEnd/>
          <a:tailEnd/>
        </a:ln>
      </xdr:spPr>
    </xdr:sp>
    <xdr:clientData/>
  </xdr:twoCellAnchor>
  <xdr:oneCellAnchor>
    <xdr:from>
      <xdr:col>0</xdr:col>
      <xdr:colOff>0</xdr:colOff>
      <xdr:row>0</xdr:row>
      <xdr:rowOff>1</xdr:rowOff>
    </xdr:from>
    <xdr:ext cx="830652" cy="531269"/>
    <xdr:pic>
      <xdr:nvPicPr>
        <xdr:cNvPr id="9" name="Afbeelding 8">
          <a:extLst>
            <a:ext uri="{FF2B5EF4-FFF2-40B4-BE49-F238E27FC236}">
              <a16:creationId xmlns:a16="http://schemas.microsoft.com/office/drawing/2014/main" id="{10BC5819-7ABB-4EE8-995F-D2C8C78646A0}"/>
            </a:ext>
          </a:extLst>
        </xdr:cNvPr>
        <xdr:cNvPicPr>
          <a:picLocks noChangeAspect="1"/>
        </xdr:cNvPicPr>
      </xdr:nvPicPr>
      <xdr:blipFill>
        <a:blip xmlns:r="http://schemas.openxmlformats.org/officeDocument/2006/relationships" r:embed="rId1"/>
        <a:stretch>
          <a:fillRect/>
        </a:stretch>
      </xdr:blipFill>
      <xdr:spPr>
        <a:xfrm>
          <a:off x="0" y="1"/>
          <a:ext cx="830652" cy="531269"/>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Bieke Hermans" id="{4B69D298-4C5D-4C6A-864F-EA8DE8138899}" userId="S::bieke@sporta.be::c825170b-7207-4ce5-90ba-68bd49d90f60" providerId="AD"/>
  <person displayName="Bert Geysen" id="{00C6AC2E-C6B8-4DEC-9475-44E92E7F07EF}" userId="S::bgeysen@sporta.be::c7a77ea8-5045-4692-ba98-0549dfd38753" providerId="AD"/>
  <person displayName="Deborah Mulkens" id="{62CEFE4C-9F87-45B1-A05F-970F7B45A8AD}" userId="S::dmulkens@sporta.be::6af6855d-28f6-446d-9ecf-a3a25dc730f0"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17" dT="2025-01-23T11:22:57.14" personId="{62CEFE4C-9F87-45B1-A05F-970F7B45A8AD}" id="{1BE6EEC9-4371-4128-80FF-23A290576256}">
    <text>€40.000 marketing + €10.000 ontwikkeling</text>
  </threadedComment>
  <threadedComment ref="D58" dT="2024-09-03T12:34:21.33" personId="{00C6AC2E-C6B8-4DEC-9475-44E92E7F07EF}" id="{B0E57880-286C-44E5-9B2E-DFF88DFADD40}">
    <text xml:space="preserve">Duiding bij SD2: In het sportlandschap van vandaag zijn traditionele sportclubs lang niet meer de enige sportaanbieders. Daarom verbreedt Sporta haar clubondersteuning naar de licht- en anders georganiseerde sportaanbieders, die ze, om een gerichte dienstverlening te bekomen, onderverdeelt in sportgroepen (vriendengroepen, minder georganiseerde of opstartende sportclubs, organisatoren van lessenreeksen, …), sportieve events en sportkampen. Zo kan ook buiten de traditionele sportclubstructuur een kwaliteitsvolle en duurzame sportbeoefening gegarandeerd worden. 
</text>
  </threadedComment>
  <threadedComment ref="D76" dT="2024-09-03T12:56:08.68" personId="{4B69D298-4C5D-4C6A-864F-EA8DE8138899}" id="{80283A8D-A100-430E-B13F-E338DC9B5A15}">
    <text xml:space="preserve">BO4 Initiatief 2b
</text>
  </threadedComment>
  <threadedComment ref="D96" dT="2024-09-03T12:34:41.00" personId="{4B69D298-4C5D-4C6A-864F-EA8DE8138899}" id="{2DD789D3-90C0-4671-BD2F-565D4FEEE3F6}">
    <text xml:space="preserve">Sporta wil bijdragen aan het scheppen van een duidelijk en minder versnipperd sportaanbod in Vlaanderen. Als Multisportfederatie met een jarenlange ervaring in het aanbieden van recreatieve competities willen we in samenwerking met bestaande relevante partners in het sportlandschap voor elke sporter een eigentijds en kwaliteitsvol aanbod garanderen. Sporta neemt daarbij zowel de rol van facilitator als van organisator en/of ondersteuner </text>
  </threadedComment>
  <threadedComment ref="D107" dT="2024-09-03T12:41:28.17" personId="{4B69D298-4C5D-4C6A-864F-EA8DE8138899}" id="{31E899D1-FA53-4991-9AE9-816804182DFF}">
    <text xml:space="preserve">BO4 Initiatief 2c
</text>
  </threadedComment>
  <threadedComment ref="D119" dT="2024-09-03T12:47:12.04" personId="{4B69D298-4C5D-4C6A-864F-EA8DE8138899}" id="{E0151F6C-ABAA-4527-A763-12FE494FBC51}">
    <text>Zie BP Sporta Vakantie vzw : apart tabblad in luik II</text>
  </threadedComment>
  <threadedComment ref="D122" dT="2024-09-03T12:48:21.25" personId="{4B69D298-4C5D-4C6A-864F-EA8DE8138899}" id="{295B77F2-2803-4AD5-B665-9951FD83214D}">
    <text>Zie ook BP kampen</text>
  </threadedComment>
  <threadedComment ref="D124" dT="2024-09-03T12:14:41.69" personId="{4B69D298-4C5D-4C6A-864F-EA8DE8138899}" id="{E8EFB566-4918-4663-A51D-5BF0FBDA6A23}">
    <text>In de voorbije beleidsperiodes heeft Sporta sterkt geïnvesteerd in sensibilisering rond het belang van brede motorische ontwikkeling (BMO) en Multisport. Vandaag is het klimaat rijp om nog een stap verder te gaan, om te streven naar een BMO aanbod in elke jeugdsportclub in Vlaanderen én om multisport als duurzame vorm van sportbeoefening op de kaart te zetten. Sporta neemt hierin een trekkersrol op.</text>
  </threadedComment>
  <threadedComment ref="D145" dT="2024-09-03T11:53:35.96" personId="{4B69D298-4C5D-4C6A-864F-EA8DE8138899}" id="{6A6C02B6-1939-494A-B51D-9CE8521A42EF}">
    <text xml:space="preserve">Zie ook GP 1.3 en GP6
Sporta verbetert de maatschappelijke participatie van mensen voor wie de toegang tot sport en bewegingsmogelijkheden niet evident is. Dat doet ze door zowel binnen de eigen werking maximaal toegankelijk te zijn als door de ondersteuning van haar aangesloten sportaanbieders in deze specifieke materie. Daarnaast organiseert Sporta enkele eigen sociaal-sportieve projecten gericht op de verbetering van de fysieke fitheid en de sociale participatie van specifieke kansengroepen.  
</text>
  </threadedComment>
  <threadedComment ref="D152" dT="2024-09-03T11:58:58.42" personId="{4B69D298-4C5D-4C6A-864F-EA8DE8138899}" id="{3AADF9B7-71BA-417B-965B-8E7D442267AA}">
    <text xml:space="preserve">Zie ook GP 6.3.1
Initiatief 3a
</text>
  </threadedComment>
  <threadedComment ref="D168" dT="2024-09-03T12:04:26.11" personId="{4B69D298-4C5D-4C6A-864F-EA8DE8138899}" id="{41FD8E93-43D9-4984-9D68-038570BF11C1}">
    <text xml:space="preserve">Zie ook GP 6.3.3.
Initiatief 3b
</text>
  </threadedComment>
  <threadedComment ref="D181" dT="2024-09-03T11:34:59.98" personId="{4B69D298-4C5D-4C6A-864F-EA8DE8138899}" id="{B7C07003-0F18-47C5-B458-E71AC93FE982}">
    <text>Vanuit een ‘zorgplicht’ en maatschappelijke verantwoordelijkheid neemt Sporta initiatieven die een veilig sportklimaat stimuleren. Die initiatieven hebben betrekking op het in stand houden en bevorderen van het welbevinden en de fysieke, psychische en sociale integriteit van personen en de bevordering van de integriteit van de organisatie Sporta in haar geheel en het integer handelen van haar medewerkers (bestuur, trainers/omkadering...). Hierbij volgt ze de richtlijnen van het decreet Veilig Sportklimaat.</text>
  </threadedComment>
  <threadedComment ref="D206" dT="2024-09-03T11:26:32.23" personId="{4B69D298-4C5D-4C6A-864F-EA8DE8138899}" id="{9308EEDC-EA16-443B-A4BA-6E830273DE58}">
    <text xml:space="preserve">Sport wordt steeds meer ingezet ter preventie van fysieke en mentale gezondheidsproblemen. Zo raakt de organisatie van sport en sportieve beweging meer en meer met andere maatschappelijke domeinen zoals welzijn, onderwijs, …
Sporta wil een trekkersrol opnemen in het bouwen van bruggen tussen deze sectoren, door onder meer het organiseren van specifieke domein overschrijdende projecten.
</text>
  </threadedComment>
  <threadedComment ref="D213" dT="2024-09-03T11:34:40.87" personId="{4B69D298-4C5D-4C6A-864F-EA8DE8138899}" id="{48CCFD1A-60A5-43C4-94E8-A88900A6028E}">
    <text xml:space="preserve">Zie app </text>
  </threadedComment>
  <threadedComment ref="D220" dT="2024-09-03T07:37:09.98" personId="{4B69D298-4C5D-4C6A-864F-EA8DE8138899}" id="{F1C42D42-74A9-4E76-AA08-68B5DCF31E45}">
    <text xml:space="preserve">Onder deze doelstelling komen voornamelijk de groei- ambities en de interne werking van Sporta aan bod.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9A99-5FE4-4B2D-97AE-2A39193418CB}">
  <dimension ref="A1:AE280"/>
  <sheetViews>
    <sheetView tabSelected="1" topLeftCell="C220" zoomScale="70" zoomScaleNormal="70" workbookViewId="0">
      <selection activeCell="K231" sqref="K231"/>
    </sheetView>
  </sheetViews>
  <sheetFormatPr defaultColWidth="15.453125" defaultRowHeight="15" x14ac:dyDescent="0.35"/>
  <cols>
    <col min="1" max="1" width="5.54296875" style="19" bestFit="1" customWidth="1"/>
    <col min="2" max="2" width="7.81640625" style="19" bestFit="1" customWidth="1"/>
    <col min="3" max="3" width="11.81640625" style="19" bestFit="1" customWidth="1"/>
    <col min="4" max="4" width="116" style="19" customWidth="1"/>
    <col min="5" max="5" width="5.6328125" style="17" bestFit="1" customWidth="1"/>
    <col min="6" max="6" width="5.6328125" style="118" bestFit="1" customWidth="1"/>
    <col min="7" max="7" width="5.6328125" style="17" bestFit="1" customWidth="1"/>
    <col min="8" max="8" width="5.81640625" style="17" bestFit="1" customWidth="1"/>
    <col min="9" max="9" width="16.36328125" style="19" bestFit="1" customWidth="1"/>
    <col min="10" max="10" width="22" style="19" customWidth="1"/>
    <col min="11" max="11" width="17.453125" style="17" bestFit="1" customWidth="1"/>
    <col min="12" max="12" width="17.453125" style="17" hidden="1" customWidth="1"/>
    <col min="13" max="13" width="17.90625" style="17" hidden="1" customWidth="1"/>
    <col min="14" max="14" width="17.453125" style="17" hidden="1" customWidth="1"/>
    <col min="15" max="15" width="9.90625" style="101" bestFit="1" customWidth="1"/>
    <col min="16" max="16" width="12.81640625" style="87" bestFit="1" customWidth="1"/>
    <col min="17" max="17" width="13.6328125" style="87" bestFit="1" customWidth="1"/>
    <col min="18" max="18" width="13.90625" style="88" bestFit="1" customWidth="1"/>
    <col min="19" max="19" width="14" style="88" bestFit="1" customWidth="1"/>
    <col min="20" max="21" width="13.90625" style="88" bestFit="1" customWidth="1"/>
    <col min="22" max="22" width="15.54296875" style="88" customWidth="1"/>
    <col min="23" max="23" width="14.453125" style="88" bestFit="1" customWidth="1"/>
    <col min="24" max="25" width="13.453125" style="89" bestFit="1" customWidth="1"/>
    <col min="26" max="27" width="13.453125" style="90" bestFit="1" customWidth="1"/>
    <col min="28" max="29" width="13.08984375" style="90" bestFit="1" customWidth="1"/>
    <col min="30" max="30" width="7" style="19" customWidth="1"/>
    <col min="31" max="31" width="14.08984375" style="19" customWidth="1"/>
    <col min="32" max="16384" width="15.453125" style="19"/>
  </cols>
  <sheetData>
    <row r="1" spans="1:31" ht="30" x14ac:dyDescent="0.35">
      <c r="A1" s="140" t="e" vm="1">
        <v>#VALUE!</v>
      </c>
      <c r="B1" s="140"/>
      <c r="C1" s="140"/>
      <c r="D1" s="140"/>
      <c r="E1" s="141" t="s">
        <v>0</v>
      </c>
      <c r="F1" s="141"/>
      <c r="G1" s="141"/>
      <c r="H1" s="141"/>
      <c r="I1" s="2" t="s">
        <v>1</v>
      </c>
      <c r="J1" s="3" t="s">
        <v>2</v>
      </c>
      <c r="K1" s="1" t="s">
        <v>3</v>
      </c>
      <c r="L1" s="1" t="s">
        <v>3</v>
      </c>
      <c r="M1" s="1" t="s">
        <v>3</v>
      </c>
      <c r="N1" s="1" t="s">
        <v>3</v>
      </c>
      <c r="O1" s="98" t="s">
        <v>4</v>
      </c>
      <c r="P1" s="142" t="s">
        <v>5</v>
      </c>
      <c r="Q1" s="142"/>
      <c r="R1" s="143" t="s">
        <v>6</v>
      </c>
      <c r="S1" s="143"/>
      <c r="T1" s="143" t="s">
        <v>7</v>
      </c>
      <c r="U1" s="143"/>
      <c r="V1" s="143" t="s">
        <v>8</v>
      </c>
      <c r="W1" s="143"/>
      <c r="X1" s="137" t="s">
        <v>9</v>
      </c>
      <c r="Y1" s="137"/>
      <c r="Z1" s="138" t="s">
        <v>10</v>
      </c>
      <c r="AA1" s="138"/>
      <c r="AB1" s="138" t="s">
        <v>11</v>
      </c>
      <c r="AC1" s="138"/>
      <c r="AD1" s="139" t="s">
        <v>12</v>
      </c>
      <c r="AE1" s="139"/>
    </row>
    <row r="2" spans="1:31" ht="30" x14ac:dyDescent="0.35">
      <c r="A2" s="140"/>
      <c r="B2" s="140"/>
      <c r="C2" s="140"/>
      <c r="D2" s="140"/>
      <c r="E2" s="1">
        <v>2025</v>
      </c>
      <c r="F2" s="112">
        <v>2026</v>
      </c>
      <c r="G2" s="7">
        <v>2027</v>
      </c>
      <c r="H2" s="7">
        <v>2028</v>
      </c>
      <c r="I2" s="8"/>
      <c r="J2" s="3"/>
      <c r="K2" s="1">
        <v>2025</v>
      </c>
      <c r="L2" s="1">
        <v>2026</v>
      </c>
      <c r="M2" s="1">
        <v>2027</v>
      </c>
      <c r="N2" s="1">
        <v>2028</v>
      </c>
      <c r="O2" s="99"/>
      <c r="P2" s="4" t="s">
        <v>13</v>
      </c>
      <c r="Q2" s="4" t="s">
        <v>14</v>
      </c>
      <c r="R2" s="4" t="s">
        <v>13</v>
      </c>
      <c r="S2" s="4" t="s">
        <v>14</v>
      </c>
      <c r="T2" s="4" t="s">
        <v>13</v>
      </c>
      <c r="U2" s="4" t="s">
        <v>14</v>
      </c>
      <c r="V2" s="4" t="s">
        <v>13</v>
      </c>
      <c r="W2" s="4" t="s">
        <v>14</v>
      </c>
      <c r="X2" s="5" t="s">
        <v>13</v>
      </c>
      <c r="Y2" s="5" t="s">
        <v>14</v>
      </c>
      <c r="Z2" s="6" t="s">
        <v>13</v>
      </c>
      <c r="AA2" s="6" t="s">
        <v>14</v>
      </c>
      <c r="AB2" s="6" t="s">
        <v>13</v>
      </c>
      <c r="AC2" s="6" t="s">
        <v>14</v>
      </c>
      <c r="AD2" s="3" t="s">
        <v>13</v>
      </c>
      <c r="AE2" s="3" t="s">
        <v>14</v>
      </c>
    </row>
    <row r="3" spans="1:31" s="73" customFormat="1" ht="30" x14ac:dyDescent="0.4">
      <c r="A3" s="9" t="s">
        <v>15</v>
      </c>
      <c r="B3" s="10"/>
      <c r="C3" s="10"/>
      <c r="D3" s="9" t="s">
        <v>16</v>
      </c>
      <c r="E3" s="73" t="s">
        <v>17</v>
      </c>
      <c r="F3" s="113" t="s">
        <v>17</v>
      </c>
      <c r="G3" s="73" t="s">
        <v>17</v>
      </c>
      <c r="H3" s="73" t="s">
        <v>17</v>
      </c>
      <c r="I3" s="11" t="s">
        <v>18</v>
      </c>
      <c r="J3" s="11"/>
      <c r="K3" s="12"/>
      <c r="L3" s="12"/>
      <c r="M3" s="12"/>
      <c r="N3" s="12"/>
      <c r="O3" s="100"/>
      <c r="P3" s="74"/>
      <c r="Q3" s="74"/>
      <c r="R3" s="74"/>
      <c r="S3" s="74"/>
      <c r="T3" s="74"/>
      <c r="U3" s="74"/>
      <c r="V3" s="74"/>
      <c r="W3" s="74"/>
      <c r="X3" s="75"/>
      <c r="Y3" s="75"/>
      <c r="Z3" s="76"/>
      <c r="AA3" s="76"/>
      <c r="AB3" s="76"/>
      <c r="AC3" s="76"/>
    </row>
    <row r="4" spans="1:31" s="23" customFormat="1" ht="41.5" customHeight="1" x14ac:dyDescent="0.4">
      <c r="A4" s="77"/>
      <c r="B4" s="72" t="s">
        <v>19</v>
      </c>
      <c r="C4" s="72" t="s">
        <v>20</v>
      </c>
      <c r="D4" s="72" t="s">
        <v>21</v>
      </c>
      <c r="E4" s="72" t="s">
        <v>17</v>
      </c>
      <c r="F4" s="114" t="s">
        <v>17</v>
      </c>
      <c r="G4" s="72" t="s">
        <v>17</v>
      </c>
      <c r="H4" s="72" t="s">
        <v>17</v>
      </c>
      <c r="I4" s="13" t="s">
        <v>18</v>
      </c>
      <c r="J4" s="13" t="s">
        <v>22</v>
      </c>
      <c r="K4" s="14"/>
      <c r="L4" s="14"/>
      <c r="M4" s="14"/>
      <c r="N4" s="14"/>
      <c r="O4" s="101" t="s">
        <v>23</v>
      </c>
      <c r="P4" s="130">
        <v>35000</v>
      </c>
      <c r="Q4" s="130">
        <v>0</v>
      </c>
      <c r="R4" s="18">
        <v>63000</v>
      </c>
      <c r="S4" s="18">
        <v>0</v>
      </c>
      <c r="T4" s="18">
        <v>62000</v>
      </c>
      <c r="U4" s="18">
        <v>0</v>
      </c>
      <c r="V4" s="18">
        <v>64000</v>
      </c>
      <c r="W4" s="18">
        <v>0</v>
      </c>
      <c r="X4" s="78"/>
      <c r="Y4" s="78"/>
      <c r="Z4" s="79"/>
      <c r="AA4" s="79"/>
      <c r="AB4" s="79"/>
      <c r="AC4" s="79"/>
    </row>
    <row r="5" spans="1:31" s="23" customFormat="1" ht="105" x14ac:dyDescent="0.4">
      <c r="A5" s="16"/>
      <c r="B5" s="80"/>
      <c r="C5" s="91" t="s">
        <v>24</v>
      </c>
      <c r="D5" s="91" t="s">
        <v>25</v>
      </c>
      <c r="E5" s="91" t="s">
        <v>17</v>
      </c>
      <c r="F5" s="115" t="s">
        <v>17</v>
      </c>
      <c r="G5" s="91" t="s">
        <v>17</v>
      </c>
      <c r="H5" s="91" t="s">
        <v>17</v>
      </c>
      <c r="I5" s="13" t="s">
        <v>1045</v>
      </c>
      <c r="J5" s="13" t="s">
        <v>26</v>
      </c>
      <c r="K5" s="14"/>
      <c r="L5" s="14"/>
      <c r="M5" s="14"/>
      <c r="N5" s="14"/>
      <c r="O5" s="102"/>
      <c r="P5" s="18"/>
      <c r="Q5" s="18"/>
      <c r="R5" s="18"/>
      <c r="S5" s="18"/>
      <c r="T5" s="18"/>
      <c r="U5" s="18"/>
      <c r="V5" s="18"/>
      <c r="W5" s="18"/>
      <c r="X5" s="78"/>
      <c r="Y5" s="78"/>
      <c r="Z5" s="79"/>
      <c r="AA5" s="79"/>
      <c r="AB5" s="79"/>
      <c r="AC5" s="79"/>
    </row>
    <row r="6" spans="1:31" s="23" customFormat="1" ht="42" customHeight="1" x14ac:dyDescent="0.4">
      <c r="A6" s="16"/>
      <c r="B6" s="80"/>
      <c r="C6" s="91" t="s">
        <v>27</v>
      </c>
      <c r="D6" s="91" t="s">
        <v>28</v>
      </c>
      <c r="E6" s="91" t="s">
        <v>17</v>
      </c>
      <c r="F6" s="115" t="s">
        <v>17</v>
      </c>
      <c r="G6" s="91" t="s">
        <v>17</v>
      </c>
      <c r="H6" s="91" t="s">
        <v>17</v>
      </c>
      <c r="I6" s="13" t="s">
        <v>1045</v>
      </c>
      <c r="J6" s="13" t="s">
        <v>29</v>
      </c>
      <c r="K6" s="14"/>
      <c r="L6" s="17"/>
      <c r="M6" s="17"/>
      <c r="N6" s="14"/>
      <c r="O6" s="102"/>
      <c r="P6" s="18"/>
      <c r="Q6" s="18"/>
      <c r="R6" s="18"/>
      <c r="S6" s="18"/>
      <c r="T6" s="18"/>
      <c r="U6" s="18"/>
      <c r="V6" s="18"/>
      <c r="W6" s="18"/>
      <c r="X6" s="78"/>
      <c r="Y6" s="78"/>
      <c r="Z6" s="79"/>
      <c r="AA6" s="79"/>
      <c r="AB6" s="79"/>
      <c r="AC6" s="79"/>
    </row>
    <row r="7" spans="1:31" s="23" customFormat="1" ht="30" x14ac:dyDescent="0.4">
      <c r="A7" s="16"/>
      <c r="B7" s="81"/>
      <c r="C7" s="91" t="s">
        <v>30</v>
      </c>
      <c r="D7" s="91" t="s">
        <v>31</v>
      </c>
      <c r="E7" s="91" t="s">
        <v>17</v>
      </c>
      <c r="F7" s="115" t="s">
        <v>17</v>
      </c>
      <c r="G7" s="91" t="s">
        <v>17</v>
      </c>
      <c r="H7" s="91" t="s">
        <v>17</v>
      </c>
      <c r="I7" s="13" t="s">
        <v>1045</v>
      </c>
      <c r="J7" s="13" t="s">
        <v>32</v>
      </c>
      <c r="K7" s="14"/>
      <c r="L7" s="17"/>
      <c r="M7" s="17"/>
      <c r="N7" s="14"/>
      <c r="O7" s="102"/>
      <c r="P7" s="18"/>
      <c r="Q7" s="18"/>
      <c r="R7" s="18"/>
      <c r="S7" s="18"/>
      <c r="T7" s="18"/>
      <c r="U7" s="18"/>
      <c r="V7" s="18"/>
      <c r="W7" s="18"/>
      <c r="X7" s="78"/>
      <c r="Y7" s="78"/>
      <c r="Z7" s="79"/>
      <c r="AA7" s="79"/>
      <c r="AB7" s="79"/>
      <c r="AC7" s="79"/>
    </row>
    <row r="8" spans="1:31" s="23" customFormat="1" ht="30" x14ac:dyDescent="0.4">
      <c r="A8" s="16"/>
      <c r="B8" s="81"/>
      <c r="C8" s="91" t="s">
        <v>33</v>
      </c>
      <c r="D8" s="91" t="s">
        <v>34</v>
      </c>
      <c r="E8" s="91" t="s">
        <v>17</v>
      </c>
      <c r="F8" s="115" t="s">
        <v>17</v>
      </c>
      <c r="G8" s="91" t="s">
        <v>17</v>
      </c>
      <c r="H8" s="91" t="s">
        <v>17</v>
      </c>
      <c r="I8" s="13" t="s">
        <v>1045</v>
      </c>
      <c r="J8" s="13" t="s">
        <v>35</v>
      </c>
      <c r="K8" s="14"/>
      <c r="L8" s="17"/>
      <c r="M8" s="17"/>
      <c r="N8" s="14"/>
      <c r="O8" s="102"/>
      <c r="P8" s="18"/>
      <c r="Q8" s="18"/>
      <c r="R8" s="18"/>
      <c r="S8" s="18"/>
      <c r="T8" s="18"/>
      <c r="U8" s="18"/>
      <c r="V8" s="18"/>
      <c r="W8" s="18"/>
      <c r="X8" s="78"/>
      <c r="Y8" s="78"/>
      <c r="Z8" s="79"/>
      <c r="AA8" s="79"/>
      <c r="AB8" s="79"/>
      <c r="AC8" s="79"/>
    </row>
    <row r="9" spans="1:31" s="23" customFormat="1" ht="45" x14ac:dyDescent="0.4">
      <c r="A9" s="16"/>
      <c r="B9" s="81"/>
      <c r="C9" s="91" t="s">
        <v>36</v>
      </c>
      <c r="D9" s="91" t="s">
        <v>37</v>
      </c>
      <c r="E9" s="91" t="s">
        <v>17</v>
      </c>
      <c r="F9" s="115" t="s">
        <v>17</v>
      </c>
      <c r="G9" s="91" t="s">
        <v>17</v>
      </c>
      <c r="H9" s="91" t="s">
        <v>17</v>
      </c>
      <c r="I9" s="13" t="s">
        <v>1045</v>
      </c>
      <c r="J9" s="13" t="s">
        <v>38</v>
      </c>
      <c r="K9" s="17"/>
      <c r="L9" s="17"/>
      <c r="M9" s="17"/>
      <c r="N9" s="14"/>
      <c r="O9" s="102"/>
      <c r="P9" s="18"/>
      <c r="Q9" s="18"/>
      <c r="R9" s="18"/>
      <c r="S9" s="18"/>
      <c r="T9" s="18"/>
      <c r="U9" s="18"/>
      <c r="V9" s="18"/>
      <c r="W9" s="18"/>
      <c r="X9" s="78"/>
      <c r="Y9" s="78"/>
      <c r="Z9" s="79"/>
      <c r="AA9" s="79"/>
      <c r="AB9" s="79"/>
      <c r="AC9" s="79"/>
    </row>
    <row r="10" spans="1:31" s="23" customFormat="1" ht="45" x14ac:dyDescent="0.4">
      <c r="A10" s="16"/>
      <c r="B10" s="81"/>
      <c r="C10" s="91" t="s">
        <v>39</v>
      </c>
      <c r="D10" s="91" t="s">
        <v>40</v>
      </c>
      <c r="E10" s="91" t="s">
        <v>17</v>
      </c>
      <c r="F10" s="115" t="s">
        <v>17</v>
      </c>
      <c r="G10" s="91" t="s">
        <v>17</v>
      </c>
      <c r="H10" s="91" t="s">
        <v>17</v>
      </c>
      <c r="I10" s="13" t="s">
        <v>18</v>
      </c>
      <c r="J10" s="13" t="s">
        <v>41</v>
      </c>
      <c r="K10" s="17"/>
      <c r="L10" s="17"/>
      <c r="M10" s="17"/>
      <c r="N10" s="14"/>
      <c r="O10" s="102"/>
      <c r="P10" s="18"/>
      <c r="Q10" s="18"/>
      <c r="R10" s="18"/>
      <c r="S10" s="18"/>
      <c r="T10" s="18"/>
      <c r="U10" s="18"/>
      <c r="V10" s="18"/>
      <c r="W10" s="18"/>
      <c r="X10" s="78"/>
      <c r="Y10" s="78"/>
      <c r="Z10" s="79"/>
      <c r="AA10" s="79"/>
      <c r="AB10" s="79"/>
      <c r="AC10" s="79"/>
    </row>
    <row r="11" spans="1:31" s="23" customFormat="1" ht="41.5" customHeight="1" x14ac:dyDescent="0.4">
      <c r="A11" s="16"/>
      <c r="B11" s="81"/>
      <c r="C11" s="91" t="s">
        <v>42</v>
      </c>
      <c r="D11" s="91" t="s">
        <v>43</v>
      </c>
      <c r="E11" s="91" t="s">
        <v>17</v>
      </c>
      <c r="F11" s="115" t="s">
        <v>17</v>
      </c>
      <c r="G11" s="91" t="s">
        <v>17</v>
      </c>
      <c r="H11" s="91" t="s">
        <v>17</v>
      </c>
      <c r="I11" s="13" t="s">
        <v>18</v>
      </c>
      <c r="J11" s="13" t="s">
        <v>44</v>
      </c>
      <c r="K11" s="17"/>
      <c r="L11" s="17"/>
      <c r="M11" s="17"/>
      <c r="N11" s="14"/>
      <c r="O11" s="102"/>
      <c r="P11" s="18"/>
      <c r="Q11" s="18"/>
      <c r="R11" s="18"/>
      <c r="S11" s="18"/>
      <c r="T11" s="18"/>
      <c r="U11" s="18"/>
      <c r="V11" s="18"/>
      <c r="W11" s="18"/>
      <c r="X11" s="78"/>
      <c r="Y11" s="78"/>
      <c r="Z11" s="79"/>
      <c r="AA11" s="79"/>
      <c r="AB11" s="79"/>
      <c r="AC11" s="79"/>
    </row>
    <row r="12" spans="1:31" s="23" customFormat="1" x14ac:dyDescent="0.4">
      <c r="A12" s="16"/>
      <c r="B12" s="81"/>
      <c r="C12" s="91" t="s">
        <v>45</v>
      </c>
      <c r="D12" s="91" t="s">
        <v>46</v>
      </c>
      <c r="E12" s="91" t="s">
        <v>17</v>
      </c>
      <c r="F12" s="115" t="s">
        <v>17</v>
      </c>
      <c r="G12" s="91" t="s">
        <v>17</v>
      </c>
      <c r="H12" s="91" t="s">
        <v>17</v>
      </c>
      <c r="I12" s="13" t="s">
        <v>47</v>
      </c>
      <c r="J12" s="13"/>
      <c r="K12" s="17"/>
      <c r="L12" s="17"/>
      <c r="M12" s="17"/>
      <c r="N12" s="14"/>
      <c r="O12" s="102"/>
      <c r="P12" s="18"/>
      <c r="Q12" s="18"/>
      <c r="R12" s="18"/>
      <c r="S12" s="18"/>
      <c r="T12" s="18"/>
      <c r="U12" s="18"/>
      <c r="V12" s="18"/>
      <c r="W12" s="18"/>
      <c r="X12" s="78"/>
      <c r="Y12" s="78"/>
      <c r="Z12" s="79"/>
      <c r="AA12" s="79"/>
      <c r="AB12" s="79"/>
      <c r="AC12" s="79"/>
    </row>
    <row r="13" spans="1:31" s="23" customFormat="1" ht="105" x14ac:dyDescent="0.4">
      <c r="A13" s="16"/>
      <c r="B13" s="81"/>
      <c r="C13" s="91" t="s">
        <v>48</v>
      </c>
      <c r="D13" s="91" t="s">
        <v>49</v>
      </c>
      <c r="E13" s="91" t="s">
        <v>17</v>
      </c>
      <c r="F13" s="115" t="s">
        <v>17</v>
      </c>
      <c r="G13" s="91" t="s">
        <v>17</v>
      </c>
      <c r="H13" s="91" t="s">
        <v>17</v>
      </c>
      <c r="I13" s="13" t="s">
        <v>106</v>
      </c>
      <c r="J13" s="13" t="s">
        <v>51</v>
      </c>
      <c r="K13" s="17"/>
      <c r="L13" s="17"/>
      <c r="M13" s="17"/>
      <c r="N13" s="14"/>
      <c r="O13" s="102"/>
      <c r="P13" s="18"/>
      <c r="Q13" s="18"/>
      <c r="R13" s="18"/>
      <c r="S13" s="18"/>
      <c r="T13" s="18"/>
      <c r="U13" s="18"/>
      <c r="V13" s="18"/>
      <c r="W13" s="18"/>
      <c r="X13" s="78"/>
      <c r="Y13" s="78"/>
      <c r="Z13" s="79"/>
      <c r="AA13" s="79"/>
      <c r="AB13" s="79"/>
      <c r="AC13" s="79"/>
    </row>
    <row r="14" spans="1:31" s="23" customFormat="1" ht="75" x14ac:dyDescent="0.4">
      <c r="A14" s="16"/>
      <c r="B14" s="81"/>
      <c r="C14" s="91" t="s">
        <v>52</v>
      </c>
      <c r="D14" s="91" t="s">
        <v>53</v>
      </c>
      <c r="E14" s="91" t="s">
        <v>17</v>
      </c>
      <c r="F14" s="115" t="s">
        <v>17</v>
      </c>
      <c r="G14" s="91" t="s">
        <v>17</v>
      </c>
      <c r="H14" s="91" t="s">
        <v>17</v>
      </c>
      <c r="I14" s="13" t="s">
        <v>18</v>
      </c>
      <c r="J14" s="13" t="s">
        <v>54</v>
      </c>
      <c r="K14" s="17"/>
      <c r="L14" s="17"/>
      <c r="M14" s="17"/>
      <c r="N14" s="14"/>
      <c r="O14" s="102"/>
      <c r="P14" s="18"/>
      <c r="Q14" s="18"/>
      <c r="R14" s="18"/>
      <c r="S14" s="18"/>
      <c r="T14" s="18"/>
      <c r="U14" s="18"/>
      <c r="V14" s="18"/>
      <c r="W14" s="18"/>
      <c r="X14" s="78"/>
      <c r="Y14" s="78"/>
      <c r="Z14" s="79"/>
      <c r="AA14" s="79"/>
      <c r="AB14" s="79"/>
      <c r="AC14" s="79"/>
    </row>
    <row r="15" spans="1:31" s="23" customFormat="1" ht="60" x14ac:dyDescent="0.4">
      <c r="A15" s="16"/>
      <c r="B15" s="81"/>
      <c r="C15" s="91" t="s">
        <v>55</v>
      </c>
      <c r="D15" s="91" t="s">
        <v>56</v>
      </c>
      <c r="E15" s="91" t="s">
        <v>17</v>
      </c>
      <c r="F15" s="115" t="s">
        <v>17</v>
      </c>
      <c r="G15" s="91" t="s">
        <v>17</v>
      </c>
      <c r="H15" s="91" t="s">
        <v>17</v>
      </c>
      <c r="I15" s="13" t="s">
        <v>1046</v>
      </c>
      <c r="J15" s="13" t="s">
        <v>58</v>
      </c>
      <c r="K15" s="17"/>
      <c r="L15" s="17"/>
      <c r="M15" s="17"/>
      <c r="N15" s="14"/>
      <c r="O15" s="102"/>
      <c r="P15" s="18"/>
      <c r="Q15" s="18"/>
      <c r="R15" s="18"/>
      <c r="S15" s="18"/>
      <c r="T15" s="18"/>
      <c r="U15" s="18"/>
      <c r="V15" s="18"/>
      <c r="W15" s="18"/>
      <c r="X15" s="78"/>
      <c r="Y15" s="78"/>
      <c r="Z15" s="79"/>
      <c r="AA15" s="79"/>
      <c r="AB15" s="79"/>
      <c r="AC15" s="79"/>
    </row>
    <row r="16" spans="1:31" s="23" customFormat="1" ht="105" x14ac:dyDescent="0.4">
      <c r="A16" s="16"/>
      <c r="B16" s="81"/>
      <c r="C16" s="91" t="s">
        <v>59</v>
      </c>
      <c r="D16" s="91" t="s">
        <v>60</v>
      </c>
      <c r="E16" s="91" t="s">
        <v>17</v>
      </c>
      <c r="F16" s="115" t="s">
        <v>17</v>
      </c>
      <c r="G16" s="91" t="s">
        <v>17</v>
      </c>
      <c r="H16" s="91" t="s">
        <v>17</v>
      </c>
      <c r="I16" s="13" t="s">
        <v>1046</v>
      </c>
      <c r="J16" s="13" t="s">
        <v>61</v>
      </c>
      <c r="K16" s="17"/>
      <c r="L16" s="17"/>
      <c r="M16" s="17"/>
      <c r="N16" s="14"/>
      <c r="O16" s="102"/>
      <c r="P16" s="18"/>
      <c r="Q16" s="18"/>
      <c r="R16" s="18"/>
      <c r="S16" s="18"/>
      <c r="T16" s="18"/>
      <c r="U16" s="18"/>
      <c r="V16" s="18"/>
      <c r="W16" s="18"/>
      <c r="X16" s="78"/>
      <c r="Y16" s="78"/>
      <c r="Z16" s="79"/>
      <c r="AA16" s="79"/>
      <c r="AB16" s="79"/>
      <c r="AC16" s="79"/>
    </row>
    <row r="17" spans="1:29" s="23" customFormat="1" ht="45" x14ac:dyDescent="0.4">
      <c r="A17" s="82"/>
      <c r="B17" s="72" t="s">
        <v>62</v>
      </c>
      <c r="C17" s="72" t="s">
        <v>63</v>
      </c>
      <c r="D17" s="72" t="s">
        <v>64</v>
      </c>
      <c r="E17" s="72" t="s">
        <v>17</v>
      </c>
      <c r="F17" s="114" t="s">
        <v>17</v>
      </c>
      <c r="G17" s="72" t="s">
        <v>17</v>
      </c>
      <c r="H17" s="72" t="s">
        <v>17</v>
      </c>
      <c r="I17" s="13" t="s">
        <v>18</v>
      </c>
      <c r="J17" s="19"/>
      <c r="K17" s="14"/>
      <c r="L17" s="14"/>
      <c r="M17" s="14"/>
      <c r="N17" s="14"/>
      <c r="O17" s="101" t="s">
        <v>65</v>
      </c>
      <c r="P17" s="131">
        <v>50000</v>
      </c>
      <c r="Q17" s="130">
        <v>10000</v>
      </c>
      <c r="R17" s="18">
        <v>40000</v>
      </c>
      <c r="S17" s="18">
        <v>10000</v>
      </c>
      <c r="T17" s="18">
        <v>25000</v>
      </c>
      <c r="U17" s="18">
        <v>20000</v>
      </c>
      <c r="V17" s="18">
        <v>25000</v>
      </c>
      <c r="W17" s="18">
        <v>30000</v>
      </c>
      <c r="X17" s="78"/>
      <c r="Y17" s="78"/>
      <c r="Z17" s="79"/>
      <c r="AA17" s="79"/>
      <c r="AB17" s="79"/>
      <c r="AC17" s="79"/>
    </row>
    <row r="18" spans="1:29" s="23" customFormat="1" ht="105" x14ac:dyDescent="0.4">
      <c r="A18" s="82"/>
      <c r="B18" s="15"/>
      <c r="C18" s="91" t="s">
        <v>66</v>
      </c>
      <c r="D18" s="91" t="s">
        <v>67</v>
      </c>
      <c r="E18" s="91" t="s">
        <v>17</v>
      </c>
      <c r="F18" s="115" t="s">
        <v>17</v>
      </c>
      <c r="G18" s="91"/>
      <c r="H18" s="91"/>
      <c r="I18" s="13" t="s">
        <v>57</v>
      </c>
      <c r="J18" s="13" t="s">
        <v>68</v>
      </c>
      <c r="K18" s="14"/>
      <c r="L18" s="17"/>
      <c r="M18" s="17"/>
      <c r="N18" s="14"/>
      <c r="O18" s="101"/>
      <c r="P18" s="18"/>
      <c r="Q18" s="18"/>
      <c r="R18" s="18"/>
      <c r="S18" s="18"/>
      <c r="T18" s="18"/>
      <c r="U18" s="18"/>
      <c r="V18" s="18"/>
      <c r="W18" s="18"/>
      <c r="X18" s="78"/>
      <c r="Y18" s="78"/>
      <c r="Z18" s="79"/>
      <c r="AA18" s="79"/>
      <c r="AB18" s="79"/>
      <c r="AC18" s="79"/>
    </row>
    <row r="19" spans="1:29" s="23" customFormat="1" ht="45" x14ac:dyDescent="0.4">
      <c r="A19" s="82"/>
      <c r="B19" s="15"/>
      <c r="C19" s="91" t="s">
        <v>69</v>
      </c>
      <c r="D19" s="91" t="s">
        <v>70</v>
      </c>
      <c r="E19" s="91" t="s">
        <v>17</v>
      </c>
      <c r="F19" s="115"/>
      <c r="G19" s="91"/>
      <c r="H19" s="91"/>
      <c r="I19" s="13" t="s">
        <v>18</v>
      </c>
      <c r="J19" s="13" t="s">
        <v>71</v>
      </c>
      <c r="K19" s="14"/>
      <c r="L19" s="14"/>
      <c r="M19" s="14"/>
      <c r="N19" s="14"/>
      <c r="O19" s="101"/>
      <c r="P19" s="18"/>
      <c r="Q19" s="18"/>
      <c r="R19" s="18"/>
      <c r="S19" s="18"/>
      <c r="T19" s="18"/>
      <c r="U19" s="18"/>
      <c r="V19" s="18"/>
      <c r="W19" s="18"/>
      <c r="X19" s="78"/>
      <c r="Y19" s="78"/>
      <c r="Z19" s="79"/>
      <c r="AA19" s="79"/>
      <c r="AB19" s="79"/>
      <c r="AC19" s="79"/>
    </row>
    <row r="20" spans="1:29" s="23" customFormat="1" ht="45" x14ac:dyDescent="0.4">
      <c r="A20" s="82"/>
      <c r="B20" s="15"/>
      <c r="C20" s="91" t="s">
        <v>72</v>
      </c>
      <c r="D20" s="91" t="s">
        <v>73</v>
      </c>
      <c r="E20" s="91" t="s">
        <v>17</v>
      </c>
      <c r="F20" s="115"/>
      <c r="G20" s="91"/>
      <c r="H20" s="91"/>
      <c r="I20" s="13" t="s">
        <v>18</v>
      </c>
      <c r="J20" s="13" t="s">
        <v>74</v>
      </c>
      <c r="K20" s="14"/>
      <c r="L20" s="17"/>
      <c r="M20" s="17"/>
      <c r="N20" s="14"/>
      <c r="O20" s="101"/>
      <c r="P20" s="18"/>
      <c r="Q20" s="18"/>
      <c r="R20" s="18"/>
      <c r="S20" s="18"/>
      <c r="T20" s="18"/>
      <c r="U20" s="18"/>
      <c r="V20" s="18"/>
      <c r="W20" s="18"/>
      <c r="X20" s="78"/>
      <c r="Y20" s="78"/>
      <c r="Z20" s="79"/>
      <c r="AA20" s="79"/>
      <c r="AB20" s="79"/>
      <c r="AC20" s="79"/>
    </row>
    <row r="21" spans="1:29" s="23" customFormat="1" ht="45" x14ac:dyDescent="0.4">
      <c r="A21" s="82"/>
      <c r="B21" s="15"/>
      <c r="C21" s="91" t="s">
        <v>75</v>
      </c>
      <c r="D21" s="91" t="s">
        <v>76</v>
      </c>
      <c r="E21" s="91" t="s">
        <v>17</v>
      </c>
      <c r="F21" s="115" t="s">
        <v>17</v>
      </c>
      <c r="G21" s="91" t="s">
        <v>17</v>
      </c>
      <c r="H21" s="91" t="s">
        <v>17</v>
      </c>
      <c r="I21" s="13" t="s">
        <v>50</v>
      </c>
      <c r="J21" s="13" t="s">
        <v>77</v>
      </c>
      <c r="K21" s="14"/>
      <c r="L21" s="14"/>
      <c r="M21" s="14"/>
      <c r="N21" s="14"/>
      <c r="O21" s="101"/>
      <c r="P21" s="18"/>
      <c r="Q21" s="18"/>
      <c r="R21" s="18"/>
      <c r="S21" s="18"/>
      <c r="T21" s="18"/>
      <c r="U21" s="18"/>
      <c r="V21" s="18"/>
      <c r="W21" s="18"/>
      <c r="X21" s="78"/>
      <c r="Y21" s="78"/>
      <c r="Z21" s="79"/>
      <c r="AA21" s="79"/>
      <c r="AB21" s="79"/>
      <c r="AC21" s="79"/>
    </row>
    <row r="22" spans="1:29" s="23" customFormat="1" ht="90" x14ac:dyDescent="0.4">
      <c r="A22" s="16"/>
      <c r="B22" s="20"/>
      <c r="C22" s="91" t="s">
        <v>78</v>
      </c>
      <c r="D22" s="91" t="s">
        <v>79</v>
      </c>
      <c r="E22" s="91" t="s">
        <v>17</v>
      </c>
      <c r="F22" s="115" t="s">
        <v>17</v>
      </c>
      <c r="G22" s="91" t="s">
        <v>17</v>
      </c>
      <c r="H22" s="91" t="s">
        <v>17</v>
      </c>
      <c r="I22" s="13" t="s">
        <v>18</v>
      </c>
      <c r="J22" s="13" t="s">
        <v>80</v>
      </c>
      <c r="K22" s="14"/>
      <c r="L22" s="17"/>
      <c r="M22" s="17"/>
      <c r="N22" s="14"/>
      <c r="O22" s="101"/>
      <c r="P22" s="18"/>
      <c r="Q22" s="18"/>
      <c r="R22" s="18"/>
      <c r="S22" s="18"/>
      <c r="T22" s="18"/>
      <c r="U22" s="18"/>
      <c r="V22" s="18"/>
      <c r="W22" s="18"/>
      <c r="X22" s="78"/>
      <c r="Y22" s="78"/>
      <c r="Z22" s="79"/>
      <c r="AA22" s="79"/>
      <c r="AB22" s="79"/>
      <c r="AC22" s="79"/>
    </row>
    <row r="23" spans="1:29" s="23" customFormat="1" ht="75" x14ac:dyDescent="0.4">
      <c r="A23" s="16"/>
      <c r="B23" s="20"/>
      <c r="C23" s="91" t="s">
        <v>81</v>
      </c>
      <c r="D23" s="91" t="s">
        <v>82</v>
      </c>
      <c r="E23" s="91" t="s">
        <v>17</v>
      </c>
      <c r="F23" s="115" t="s">
        <v>17</v>
      </c>
      <c r="G23" s="91" t="s">
        <v>17</v>
      </c>
      <c r="H23" s="91" t="s">
        <v>17</v>
      </c>
      <c r="I23" s="13" t="s">
        <v>18</v>
      </c>
      <c r="J23" s="13" t="s">
        <v>83</v>
      </c>
      <c r="K23" s="14"/>
      <c r="L23" s="17"/>
      <c r="M23" s="17"/>
      <c r="N23" s="14"/>
      <c r="O23" s="101"/>
      <c r="P23" s="18"/>
      <c r="Q23" s="18"/>
      <c r="R23" s="18"/>
      <c r="S23" s="18"/>
      <c r="T23" s="18"/>
      <c r="U23" s="18"/>
      <c r="V23" s="18"/>
      <c r="W23" s="18"/>
      <c r="X23" s="78"/>
      <c r="Y23" s="78"/>
      <c r="Z23" s="79"/>
      <c r="AA23" s="79"/>
      <c r="AB23" s="79"/>
      <c r="AC23" s="79"/>
    </row>
    <row r="24" spans="1:29" s="23" customFormat="1" ht="60" x14ac:dyDescent="0.4">
      <c r="A24" s="16"/>
      <c r="B24" s="20"/>
      <c r="C24" s="91" t="s">
        <v>84</v>
      </c>
      <c r="D24" s="91" t="s">
        <v>85</v>
      </c>
      <c r="E24" s="91" t="s">
        <v>17</v>
      </c>
      <c r="F24" s="115" t="s">
        <v>17</v>
      </c>
      <c r="G24" s="91" t="s">
        <v>17</v>
      </c>
      <c r="H24" s="91" t="s">
        <v>17</v>
      </c>
      <c r="I24" s="13" t="s">
        <v>18</v>
      </c>
      <c r="J24" s="13" t="s">
        <v>86</v>
      </c>
      <c r="K24" s="14"/>
      <c r="L24" s="17"/>
      <c r="M24" s="17"/>
      <c r="N24" s="14"/>
      <c r="O24" s="101"/>
      <c r="P24" s="18"/>
      <c r="Q24" s="18"/>
      <c r="R24" s="18"/>
      <c r="S24" s="18"/>
      <c r="T24" s="18"/>
      <c r="U24" s="18"/>
      <c r="V24" s="18"/>
      <c r="W24" s="18"/>
      <c r="X24" s="78"/>
      <c r="Y24" s="78"/>
      <c r="Z24" s="79"/>
      <c r="AA24" s="79"/>
      <c r="AB24" s="79"/>
      <c r="AC24" s="79"/>
    </row>
    <row r="25" spans="1:29" s="23" customFormat="1" ht="60" x14ac:dyDescent="0.4">
      <c r="A25" s="16"/>
      <c r="B25" s="20"/>
      <c r="C25" s="91" t="s">
        <v>87</v>
      </c>
      <c r="D25" s="91" t="s">
        <v>88</v>
      </c>
      <c r="E25" s="91" t="s">
        <v>17</v>
      </c>
      <c r="F25" s="115" t="s">
        <v>17</v>
      </c>
      <c r="G25" s="91" t="s">
        <v>17</v>
      </c>
      <c r="H25" s="91" t="s">
        <v>17</v>
      </c>
      <c r="I25" s="13" t="s">
        <v>18</v>
      </c>
      <c r="J25" s="13" t="s">
        <v>86</v>
      </c>
      <c r="K25" s="17"/>
      <c r="L25" s="17"/>
      <c r="M25" s="17"/>
      <c r="N25" s="14"/>
      <c r="O25" s="101"/>
      <c r="P25" s="18"/>
      <c r="Q25" s="18"/>
      <c r="R25" s="18"/>
      <c r="S25" s="18"/>
      <c r="T25" s="18"/>
      <c r="U25" s="18"/>
      <c r="V25" s="18"/>
      <c r="W25" s="18"/>
      <c r="X25" s="78"/>
      <c r="Y25" s="78"/>
      <c r="Z25" s="79"/>
      <c r="AA25" s="79"/>
      <c r="AB25" s="79"/>
      <c r="AC25" s="79"/>
    </row>
    <row r="26" spans="1:29" s="23" customFormat="1" ht="71.5" customHeight="1" x14ac:dyDescent="0.4">
      <c r="A26" s="22"/>
      <c r="B26" s="72" t="s">
        <v>89</v>
      </c>
      <c r="C26" s="72" t="s">
        <v>90</v>
      </c>
      <c r="D26" s="72" t="s">
        <v>91</v>
      </c>
      <c r="E26" s="72" t="s">
        <v>17</v>
      </c>
      <c r="F26" s="114" t="s">
        <v>17</v>
      </c>
      <c r="G26" s="72" t="s">
        <v>17</v>
      </c>
      <c r="H26" s="72" t="s">
        <v>17</v>
      </c>
      <c r="I26" s="13" t="s">
        <v>18</v>
      </c>
      <c r="J26" s="19" t="s">
        <v>92</v>
      </c>
      <c r="K26" s="14"/>
      <c r="L26" s="14"/>
      <c r="M26" s="14"/>
      <c r="N26" s="14"/>
      <c r="O26" s="103" t="s">
        <v>93</v>
      </c>
      <c r="P26" s="132">
        <v>165000</v>
      </c>
      <c r="Q26" s="132">
        <v>165000</v>
      </c>
      <c r="R26" s="18">
        <v>192000</v>
      </c>
      <c r="S26" s="18">
        <v>235000</v>
      </c>
      <c r="T26" s="18">
        <v>200000</v>
      </c>
      <c r="U26" s="18">
        <v>250000</v>
      </c>
      <c r="V26" s="18">
        <v>200000</v>
      </c>
      <c r="W26" s="18">
        <v>250000</v>
      </c>
      <c r="X26" s="78"/>
      <c r="Y26" s="78"/>
      <c r="Z26" s="79"/>
      <c r="AA26" s="79"/>
      <c r="AB26" s="79"/>
      <c r="AC26" s="79"/>
    </row>
    <row r="27" spans="1:29" s="23" customFormat="1" ht="45" x14ac:dyDescent="0.4">
      <c r="A27" s="22"/>
      <c r="B27" s="20"/>
      <c r="C27" s="91" t="s">
        <v>94</v>
      </c>
      <c r="D27" s="91" t="s">
        <v>95</v>
      </c>
      <c r="E27" s="91" t="s">
        <v>17</v>
      </c>
      <c r="F27" s="115" t="s">
        <v>17</v>
      </c>
      <c r="G27" s="91" t="s">
        <v>17</v>
      </c>
      <c r="H27" s="91" t="s">
        <v>17</v>
      </c>
      <c r="I27" s="13" t="s">
        <v>1047</v>
      </c>
      <c r="J27" s="13" t="s">
        <v>97</v>
      </c>
      <c r="K27" s="17"/>
      <c r="L27" s="17"/>
      <c r="M27" s="17"/>
      <c r="N27" s="14"/>
      <c r="O27" s="101"/>
      <c r="P27" s="18"/>
      <c r="Q27" s="18"/>
      <c r="R27" s="18"/>
      <c r="S27" s="18"/>
      <c r="T27" s="18"/>
      <c r="U27" s="18"/>
      <c r="V27" s="18"/>
      <c r="W27" s="18"/>
      <c r="X27" s="78"/>
      <c r="Y27" s="78"/>
      <c r="Z27" s="79"/>
      <c r="AA27" s="79"/>
      <c r="AB27" s="79"/>
      <c r="AC27" s="79"/>
    </row>
    <row r="28" spans="1:29" s="23" customFormat="1" ht="75" x14ac:dyDescent="0.4">
      <c r="A28" s="22"/>
      <c r="B28" s="20"/>
      <c r="C28" s="91" t="s">
        <v>98</v>
      </c>
      <c r="D28" s="91" t="s">
        <v>99</v>
      </c>
      <c r="E28" s="91" t="s">
        <v>17</v>
      </c>
      <c r="F28" s="115" t="s">
        <v>17</v>
      </c>
      <c r="G28" s="91" t="s">
        <v>17</v>
      </c>
      <c r="H28" s="91" t="s">
        <v>17</v>
      </c>
      <c r="I28" s="13" t="s">
        <v>18</v>
      </c>
      <c r="J28" s="13" t="s">
        <v>100</v>
      </c>
      <c r="K28" s="14"/>
      <c r="L28" s="14"/>
      <c r="M28" s="14"/>
      <c r="N28" s="14"/>
      <c r="O28" s="101"/>
      <c r="P28" s="18"/>
      <c r="Q28" s="18"/>
      <c r="R28" s="18"/>
      <c r="S28" s="18"/>
      <c r="T28" s="18"/>
      <c r="U28" s="18"/>
      <c r="V28" s="18"/>
      <c r="W28" s="18"/>
      <c r="X28" s="78"/>
      <c r="Y28" s="78"/>
      <c r="Z28" s="79"/>
      <c r="AA28" s="79"/>
      <c r="AB28" s="79"/>
      <c r="AC28" s="79"/>
    </row>
    <row r="29" spans="1:29" s="23" customFormat="1" ht="75" x14ac:dyDescent="0.4">
      <c r="A29" s="22"/>
      <c r="B29" s="20"/>
      <c r="C29" s="91" t="s">
        <v>101</v>
      </c>
      <c r="D29" s="91" t="s">
        <v>102</v>
      </c>
      <c r="E29" s="91" t="s">
        <v>17</v>
      </c>
      <c r="F29" s="115" t="s">
        <v>17</v>
      </c>
      <c r="G29" s="91" t="s">
        <v>17</v>
      </c>
      <c r="H29" s="91" t="s">
        <v>17</v>
      </c>
      <c r="I29" s="13" t="s">
        <v>1047</v>
      </c>
      <c r="J29" s="13" t="s">
        <v>103</v>
      </c>
      <c r="K29" s="17"/>
      <c r="L29" s="17"/>
      <c r="M29" s="17"/>
      <c r="N29" s="14"/>
      <c r="O29" s="101"/>
      <c r="P29" s="18"/>
      <c r="Q29" s="18"/>
      <c r="R29" s="18"/>
      <c r="S29" s="18"/>
      <c r="T29" s="18"/>
      <c r="U29" s="18"/>
      <c r="V29" s="18"/>
      <c r="W29" s="18"/>
      <c r="X29" s="78"/>
      <c r="Y29" s="78"/>
      <c r="Z29" s="79"/>
      <c r="AA29" s="79"/>
      <c r="AB29" s="79"/>
      <c r="AC29" s="79"/>
    </row>
    <row r="30" spans="1:29" s="23" customFormat="1" ht="90" x14ac:dyDescent="0.4">
      <c r="A30" s="22"/>
      <c r="B30" s="20"/>
      <c r="C30" s="91" t="s">
        <v>104</v>
      </c>
      <c r="D30" s="91" t="s">
        <v>105</v>
      </c>
      <c r="E30" s="91" t="s">
        <v>17</v>
      </c>
      <c r="F30" s="115" t="s">
        <v>17</v>
      </c>
      <c r="G30" s="91" t="s">
        <v>17</v>
      </c>
      <c r="H30" s="91" t="s">
        <v>17</v>
      </c>
      <c r="I30" s="13" t="s">
        <v>106</v>
      </c>
      <c r="J30" s="13" t="s">
        <v>107</v>
      </c>
      <c r="K30" s="17"/>
      <c r="L30" s="17"/>
      <c r="M30" s="17"/>
      <c r="N30" s="14"/>
      <c r="O30" s="101"/>
      <c r="P30" s="18"/>
      <c r="Q30" s="18"/>
      <c r="R30" s="18"/>
      <c r="S30" s="18"/>
      <c r="T30" s="18"/>
      <c r="U30" s="18"/>
      <c r="V30" s="18"/>
      <c r="W30" s="18"/>
      <c r="X30" s="78"/>
      <c r="Y30" s="78"/>
      <c r="Z30" s="79"/>
      <c r="AA30" s="79"/>
      <c r="AB30" s="79"/>
      <c r="AC30" s="79"/>
    </row>
    <row r="31" spans="1:29" s="23" customFormat="1" ht="150" x14ac:dyDescent="0.4">
      <c r="A31" s="22"/>
      <c r="B31" s="20"/>
      <c r="C31" s="91" t="s">
        <v>108</v>
      </c>
      <c r="D31" s="91" t="s">
        <v>109</v>
      </c>
      <c r="E31" s="91" t="s">
        <v>17</v>
      </c>
      <c r="F31" s="115" t="s">
        <v>17</v>
      </c>
      <c r="G31" s="91" t="s">
        <v>17</v>
      </c>
      <c r="H31" s="91" t="s">
        <v>17</v>
      </c>
      <c r="I31" s="13" t="s">
        <v>50</v>
      </c>
      <c r="J31" s="13" t="s">
        <v>110</v>
      </c>
      <c r="K31" s="17"/>
      <c r="L31" s="17"/>
      <c r="M31" s="17"/>
      <c r="N31" s="14"/>
      <c r="O31" s="101"/>
      <c r="P31" s="18"/>
      <c r="Q31" s="18"/>
      <c r="R31" s="18"/>
      <c r="S31" s="18"/>
      <c r="T31" s="18"/>
      <c r="U31" s="18"/>
      <c r="V31" s="18"/>
      <c r="W31" s="18"/>
      <c r="X31" s="78"/>
      <c r="Y31" s="78"/>
      <c r="Z31" s="79"/>
      <c r="AA31" s="79"/>
      <c r="AB31" s="79"/>
      <c r="AC31" s="79"/>
    </row>
    <row r="32" spans="1:29" s="23" customFormat="1" ht="105" x14ac:dyDescent="0.4">
      <c r="A32" s="22"/>
      <c r="B32" s="20"/>
      <c r="C32" s="91" t="s">
        <v>111</v>
      </c>
      <c r="D32" s="91" t="s">
        <v>112</v>
      </c>
      <c r="E32" s="91" t="s">
        <v>17</v>
      </c>
      <c r="F32" s="115" t="s">
        <v>17</v>
      </c>
      <c r="G32" s="91" t="s">
        <v>17</v>
      </c>
      <c r="H32" s="91" t="s">
        <v>17</v>
      </c>
      <c r="I32" s="13" t="s">
        <v>106</v>
      </c>
      <c r="J32" s="13" t="s">
        <v>113</v>
      </c>
      <c r="K32" s="17"/>
      <c r="L32" s="17"/>
      <c r="M32" s="14"/>
      <c r="N32" s="14"/>
      <c r="O32" s="101"/>
      <c r="P32" s="18"/>
      <c r="Q32" s="18"/>
      <c r="R32" s="18"/>
      <c r="S32" s="18"/>
      <c r="T32" s="18"/>
      <c r="U32" s="18"/>
      <c r="V32" s="18"/>
      <c r="W32" s="18"/>
      <c r="X32" s="78"/>
      <c r="Y32" s="78"/>
      <c r="Z32" s="79"/>
      <c r="AA32" s="79"/>
      <c r="AB32" s="79"/>
      <c r="AC32" s="79"/>
    </row>
    <row r="33" spans="1:29" s="23" customFormat="1" ht="60" x14ac:dyDescent="0.4">
      <c r="A33" s="22"/>
      <c r="B33" s="20"/>
      <c r="C33" s="91" t="s">
        <v>114</v>
      </c>
      <c r="D33" s="91" t="s">
        <v>115</v>
      </c>
      <c r="E33" s="91" t="s">
        <v>17</v>
      </c>
      <c r="F33" s="115" t="s">
        <v>17</v>
      </c>
      <c r="G33" s="91" t="s">
        <v>17</v>
      </c>
      <c r="H33" s="91" t="s">
        <v>17</v>
      </c>
      <c r="I33" s="13" t="s">
        <v>18</v>
      </c>
      <c r="J33" s="13" t="s">
        <v>116</v>
      </c>
      <c r="K33" s="17"/>
      <c r="L33" s="17"/>
      <c r="M33" s="14"/>
      <c r="N33" s="14"/>
      <c r="O33" s="101"/>
      <c r="P33" s="18"/>
      <c r="Q33" s="18"/>
      <c r="R33" s="18"/>
      <c r="S33" s="18"/>
      <c r="T33" s="18"/>
      <c r="U33" s="18"/>
      <c r="V33" s="18"/>
      <c r="W33" s="18"/>
      <c r="X33" s="78"/>
      <c r="Y33" s="78"/>
      <c r="Z33" s="79"/>
      <c r="AA33" s="79"/>
      <c r="AB33" s="79"/>
      <c r="AC33" s="79"/>
    </row>
    <row r="34" spans="1:29" s="23" customFormat="1" ht="75" x14ac:dyDescent="0.4">
      <c r="A34" s="22"/>
      <c r="B34" s="20"/>
      <c r="C34" s="91" t="s">
        <v>117</v>
      </c>
      <c r="D34" s="91" t="s">
        <v>118</v>
      </c>
      <c r="E34" s="91" t="s">
        <v>17</v>
      </c>
      <c r="F34" s="115" t="s">
        <v>17</v>
      </c>
      <c r="G34" s="91" t="s">
        <v>17</v>
      </c>
      <c r="H34" s="91" t="s">
        <v>17</v>
      </c>
      <c r="I34" s="15" t="s">
        <v>18</v>
      </c>
      <c r="J34" s="13" t="s">
        <v>119</v>
      </c>
      <c r="K34" s="14"/>
      <c r="L34" s="14"/>
      <c r="M34" s="14"/>
      <c r="N34" s="14"/>
      <c r="O34" s="101"/>
      <c r="P34" s="18"/>
      <c r="Q34" s="18"/>
      <c r="R34" s="18"/>
      <c r="S34" s="18"/>
      <c r="T34" s="18"/>
      <c r="U34" s="18"/>
      <c r="V34" s="18"/>
      <c r="W34" s="18"/>
      <c r="X34" s="78"/>
      <c r="Y34" s="78"/>
      <c r="Z34" s="79"/>
      <c r="AA34" s="79"/>
      <c r="AB34" s="79"/>
      <c r="AC34" s="79"/>
    </row>
    <row r="35" spans="1:29" s="23" customFormat="1" ht="30" x14ac:dyDescent="0.4">
      <c r="A35" s="22"/>
      <c r="B35" s="72" t="s">
        <v>120</v>
      </c>
      <c r="C35" s="72" t="s">
        <v>121</v>
      </c>
      <c r="D35" s="72" t="s">
        <v>122</v>
      </c>
      <c r="E35" s="72" t="s">
        <v>17</v>
      </c>
      <c r="F35" s="114" t="s">
        <v>17</v>
      </c>
      <c r="G35" s="72" t="s">
        <v>17</v>
      </c>
      <c r="H35" s="72" t="s">
        <v>17</v>
      </c>
      <c r="I35" s="13" t="s">
        <v>18</v>
      </c>
      <c r="J35" s="120" t="s">
        <v>123</v>
      </c>
      <c r="K35" s="17"/>
      <c r="L35" s="17"/>
      <c r="M35" s="14"/>
      <c r="N35" s="14"/>
      <c r="O35" s="101" t="s">
        <v>124</v>
      </c>
      <c r="P35" s="132">
        <v>20000</v>
      </c>
      <c r="Q35" s="132">
        <v>5000</v>
      </c>
      <c r="R35" s="18">
        <v>90000</v>
      </c>
      <c r="S35" s="18">
        <v>100000</v>
      </c>
      <c r="T35" s="18">
        <v>100000</v>
      </c>
      <c r="U35" s="18">
        <v>120000</v>
      </c>
      <c r="V35" s="18">
        <v>100000</v>
      </c>
      <c r="W35" s="18">
        <v>120000</v>
      </c>
      <c r="X35" s="78"/>
      <c r="Y35" s="78"/>
      <c r="Z35" s="79"/>
      <c r="AA35" s="79"/>
      <c r="AB35" s="79"/>
      <c r="AC35" s="79"/>
    </row>
    <row r="36" spans="1:29" s="23" customFormat="1" ht="30" x14ac:dyDescent="0.4">
      <c r="A36" s="22"/>
      <c r="B36" s="20"/>
      <c r="C36" s="91" t="s">
        <v>125</v>
      </c>
      <c r="D36" s="91" t="s">
        <v>126</v>
      </c>
      <c r="E36" s="91" t="s">
        <v>17</v>
      </c>
      <c r="F36" s="115"/>
      <c r="G36" s="91"/>
      <c r="H36" s="91"/>
      <c r="I36" s="13" t="s">
        <v>18</v>
      </c>
      <c r="J36" s="13" t="s">
        <v>127</v>
      </c>
      <c r="K36" s="24"/>
      <c r="L36" s="24"/>
      <c r="M36" s="24"/>
      <c r="N36" s="14"/>
      <c r="O36" s="101"/>
      <c r="P36" s="18"/>
      <c r="Q36" s="18"/>
      <c r="R36" s="18"/>
      <c r="S36" s="18"/>
      <c r="T36" s="18"/>
      <c r="U36" s="18"/>
      <c r="V36" s="18"/>
      <c r="W36" s="18"/>
      <c r="X36" s="78"/>
      <c r="Y36" s="78"/>
      <c r="Z36" s="79"/>
      <c r="AA36" s="79"/>
      <c r="AB36" s="79"/>
      <c r="AC36" s="79"/>
    </row>
    <row r="37" spans="1:29" s="23" customFormat="1" ht="90" x14ac:dyDescent="0.4">
      <c r="A37" s="22"/>
      <c r="B37" s="20"/>
      <c r="C37" s="91" t="s">
        <v>128</v>
      </c>
      <c r="D37" s="91" t="s">
        <v>129</v>
      </c>
      <c r="E37" s="91" t="s">
        <v>17</v>
      </c>
      <c r="F37" s="115" t="s">
        <v>17</v>
      </c>
      <c r="G37" s="91" t="s">
        <v>17</v>
      </c>
      <c r="H37" s="91" t="s">
        <v>17</v>
      </c>
      <c r="I37" s="13" t="s">
        <v>1047</v>
      </c>
      <c r="J37" s="13" t="s">
        <v>130</v>
      </c>
      <c r="K37" s="17"/>
      <c r="L37" s="17"/>
      <c r="M37" s="17"/>
      <c r="N37" s="14"/>
      <c r="O37" s="101"/>
      <c r="P37" s="18"/>
      <c r="Q37" s="18"/>
      <c r="R37" s="18"/>
      <c r="S37" s="18"/>
      <c r="T37" s="18"/>
      <c r="U37" s="18"/>
      <c r="V37" s="18"/>
      <c r="W37" s="18"/>
      <c r="X37" s="78"/>
      <c r="Y37" s="78"/>
      <c r="Z37" s="79"/>
      <c r="AA37" s="79"/>
      <c r="AB37" s="79"/>
      <c r="AC37" s="79"/>
    </row>
    <row r="38" spans="1:29" s="23" customFormat="1" ht="60" x14ac:dyDescent="0.4">
      <c r="A38" s="22"/>
      <c r="B38" s="20"/>
      <c r="C38" s="91" t="s">
        <v>131</v>
      </c>
      <c r="D38" s="91" t="s">
        <v>132</v>
      </c>
      <c r="E38" s="91" t="s">
        <v>17</v>
      </c>
      <c r="F38" s="115" t="s">
        <v>17</v>
      </c>
      <c r="G38" s="91" t="s">
        <v>17</v>
      </c>
      <c r="H38" s="91" t="s">
        <v>17</v>
      </c>
      <c r="I38" s="13" t="s">
        <v>18</v>
      </c>
      <c r="J38" s="13" t="s">
        <v>133</v>
      </c>
      <c r="K38" s="17"/>
      <c r="L38" s="17"/>
      <c r="M38" s="17"/>
      <c r="N38" s="14"/>
      <c r="O38" s="101"/>
      <c r="P38" s="18"/>
      <c r="Q38" s="18"/>
      <c r="R38" s="18"/>
      <c r="S38" s="18"/>
      <c r="T38" s="18"/>
      <c r="U38" s="18"/>
      <c r="V38" s="18"/>
      <c r="W38" s="18"/>
      <c r="X38" s="78"/>
      <c r="Y38" s="78"/>
      <c r="Z38" s="79"/>
      <c r="AA38" s="79"/>
      <c r="AB38" s="79"/>
      <c r="AC38" s="79"/>
    </row>
    <row r="39" spans="1:29" s="23" customFormat="1" ht="75" x14ac:dyDescent="0.4">
      <c r="A39" s="82"/>
      <c r="B39" s="83"/>
      <c r="C39" s="91" t="s">
        <v>134</v>
      </c>
      <c r="D39" s="91" t="s">
        <v>135</v>
      </c>
      <c r="E39" s="91" t="s">
        <v>17</v>
      </c>
      <c r="F39" s="115" t="s">
        <v>17</v>
      </c>
      <c r="G39" s="91" t="s">
        <v>17</v>
      </c>
      <c r="H39" s="91" t="s">
        <v>17</v>
      </c>
      <c r="I39" s="13" t="s">
        <v>18</v>
      </c>
      <c r="J39" s="13" t="s">
        <v>136</v>
      </c>
      <c r="K39" s="17"/>
      <c r="L39" s="17"/>
      <c r="M39" s="17"/>
      <c r="N39" s="14"/>
      <c r="O39" s="101"/>
      <c r="P39" s="18"/>
      <c r="Q39" s="18"/>
      <c r="R39" s="18"/>
      <c r="S39" s="18"/>
      <c r="T39" s="18"/>
      <c r="U39" s="18"/>
      <c r="V39" s="18"/>
      <c r="W39" s="18"/>
      <c r="X39" s="78"/>
      <c r="Y39" s="78"/>
      <c r="Z39" s="79"/>
      <c r="AA39" s="79"/>
      <c r="AB39" s="79"/>
      <c r="AC39" s="79"/>
    </row>
    <row r="40" spans="1:29" s="23" customFormat="1" ht="90" x14ac:dyDescent="0.4">
      <c r="A40" s="82"/>
      <c r="B40" s="83"/>
      <c r="C40" s="91" t="s">
        <v>137</v>
      </c>
      <c r="D40" s="91" t="s">
        <v>105</v>
      </c>
      <c r="E40" s="91" t="s">
        <v>17</v>
      </c>
      <c r="F40" s="115" t="s">
        <v>17</v>
      </c>
      <c r="G40" s="91" t="s">
        <v>17</v>
      </c>
      <c r="H40" s="91" t="s">
        <v>17</v>
      </c>
      <c r="I40" s="13" t="s">
        <v>106</v>
      </c>
      <c r="J40" s="13" t="s">
        <v>107</v>
      </c>
      <c r="K40" s="17"/>
      <c r="L40" s="17"/>
      <c r="M40" s="17"/>
      <c r="N40" s="14"/>
      <c r="O40" s="101"/>
      <c r="P40" s="18"/>
      <c r="Q40" s="18"/>
      <c r="R40" s="18"/>
      <c r="S40" s="18"/>
      <c r="T40" s="18"/>
      <c r="U40" s="18"/>
      <c r="V40" s="18"/>
      <c r="W40" s="18"/>
      <c r="X40" s="78"/>
      <c r="Y40" s="78"/>
      <c r="Z40" s="79"/>
      <c r="AA40" s="79"/>
      <c r="AB40" s="79"/>
      <c r="AC40" s="79"/>
    </row>
    <row r="41" spans="1:29" s="23" customFormat="1" ht="150" x14ac:dyDescent="0.4">
      <c r="A41" s="82"/>
      <c r="B41" s="83"/>
      <c r="C41" s="91" t="s">
        <v>138</v>
      </c>
      <c r="D41" s="91" t="s">
        <v>139</v>
      </c>
      <c r="E41" s="91" t="s">
        <v>17</v>
      </c>
      <c r="F41" s="115" t="s">
        <v>17</v>
      </c>
      <c r="G41" s="91" t="s">
        <v>17</v>
      </c>
      <c r="H41" s="91" t="s">
        <v>17</v>
      </c>
      <c r="I41" s="13" t="s">
        <v>50</v>
      </c>
      <c r="J41" s="13" t="s">
        <v>110</v>
      </c>
      <c r="K41" s="17"/>
      <c r="L41" s="17"/>
      <c r="M41" s="17"/>
      <c r="N41" s="14"/>
      <c r="O41" s="101"/>
      <c r="P41" s="18"/>
      <c r="Q41" s="18"/>
      <c r="R41" s="18"/>
      <c r="S41" s="18"/>
      <c r="T41" s="18"/>
      <c r="U41" s="18"/>
      <c r="V41" s="18"/>
      <c r="W41" s="18"/>
      <c r="X41" s="78"/>
      <c r="Y41" s="78"/>
      <c r="Z41" s="79"/>
      <c r="AA41" s="79"/>
      <c r="AB41" s="79"/>
      <c r="AC41" s="79"/>
    </row>
    <row r="42" spans="1:29" s="23" customFormat="1" ht="105" x14ac:dyDescent="0.4">
      <c r="A42" s="22"/>
      <c r="B42" s="20"/>
      <c r="C42" s="91" t="s">
        <v>140</v>
      </c>
      <c r="D42" s="91" t="s">
        <v>112</v>
      </c>
      <c r="E42" s="91" t="s">
        <v>17</v>
      </c>
      <c r="F42" s="115" t="s">
        <v>17</v>
      </c>
      <c r="G42" s="91" t="s">
        <v>17</v>
      </c>
      <c r="H42" s="91" t="s">
        <v>17</v>
      </c>
      <c r="I42" s="13" t="s">
        <v>106</v>
      </c>
      <c r="J42" s="13" t="s">
        <v>113</v>
      </c>
      <c r="K42" s="17"/>
      <c r="L42" s="17"/>
      <c r="M42" s="14"/>
      <c r="N42" s="14"/>
      <c r="O42" s="101"/>
      <c r="P42" s="18"/>
      <c r="Q42" s="18"/>
      <c r="R42" s="18"/>
      <c r="S42" s="18"/>
      <c r="T42" s="18"/>
      <c r="U42" s="18"/>
      <c r="V42" s="18"/>
      <c r="W42" s="18"/>
      <c r="X42" s="78"/>
      <c r="Y42" s="78"/>
      <c r="Z42" s="79"/>
      <c r="AA42" s="79"/>
      <c r="AB42" s="79"/>
      <c r="AC42" s="79"/>
    </row>
    <row r="43" spans="1:29" s="23" customFormat="1" ht="60" x14ac:dyDescent="0.4">
      <c r="A43" s="22"/>
      <c r="B43" s="20"/>
      <c r="C43" s="91" t="s">
        <v>141</v>
      </c>
      <c r="D43" s="91" t="s">
        <v>142</v>
      </c>
      <c r="E43" s="91" t="s">
        <v>17</v>
      </c>
      <c r="F43" s="115" t="s">
        <v>17</v>
      </c>
      <c r="G43" s="91" t="s">
        <v>17</v>
      </c>
      <c r="H43" s="91" t="s">
        <v>17</v>
      </c>
      <c r="I43" s="13" t="s">
        <v>18</v>
      </c>
      <c r="J43" s="13" t="s">
        <v>143</v>
      </c>
      <c r="K43" s="17"/>
      <c r="L43" s="17"/>
      <c r="M43" s="14"/>
      <c r="N43" s="14"/>
      <c r="O43" s="101"/>
      <c r="P43" s="18"/>
      <c r="Q43" s="18"/>
      <c r="R43" s="18"/>
      <c r="S43" s="18"/>
      <c r="T43" s="18"/>
      <c r="U43" s="18"/>
      <c r="V43" s="18"/>
      <c r="W43" s="18"/>
      <c r="X43" s="78"/>
      <c r="Y43" s="78"/>
      <c r="Z43" s="79"/>
      <c r="AA43" s="79"/>
      <c r="AB43" s="79"/>
      <c r="AC43" s="79"/>
    </row>
    <row r="44" spans="1:29" s="23" customFormat="1" ht="60" x14ac:dyDescent="0.4">
      <c r="A44" s="22"/>
      <c r="B44" s="96" t="s">
        <v>144</v>
      </c>
      <c r="C44" s="94"/>
      <c r="D44" s="94" t="s">
        <v>145</v>
      </c>
      <c r="E44" s="94" t="s">
        <v>17</v>
      </c>
      <c r="F44" s="116" t="s">
        <v>17</v>
      </c>
      <c r="G44" s="94" t="s">
        <v>17</v>
      </c>
      <c r="H44" s="94" t="s">
        <v>17</v>
      </c>
      <c r="I44" s="19" t="s">
        <v>18</v>
      </c>
      <c r="J44" s="13" t="s">
        <v>146</v>
      </c>
      <c r="K44" s="17"/>
      <c r="L44" s="17"/>
      <c r="M44" s="14"/>
      <c r="N44" s="14"/>
      <c r="O44" s="101" t="s">
        <v>147</v>
      </c>
      <c r="P44" s="130">
        <v>15000</v>
      </c>
      <c r="Q44" s="130">
        <v>15000</v>
      </c>
      <c r="R44" s="18">
        <v>50000</v>
      </c>
      <c r="S44" s="18">
        <v>50000</v>
      </c>
      <c r="T44" s="18">
        <v>50000</v>
      </c>
      <c r="U44" s="18">
        <v>50000</v>
      </c>
      <c r="V44" s="18">
        <v>50000</v>
      </c>
      <c r="W44" s="18">
        <v>50000</v>
      </c>
      <c r="X44" s="78"/>
      <c r="Y44" s="78"/>
      <c r="Z44" s="79"/>
      <c r="AA44" s="79"/>
      <c r="AB44" s="79"/>
      <c r="AC44" s="79"/>
    </row>
    <row r="45" spans="1:29" s="23" customFormat="1" ht="150" x14ac:dyDescent="0.4">
      <c r="A45" s="22"/>
      <c r="B45" s="83"/>
      <c r="C45" s="91" t="s">
        <v>148</v>
      </c>
      <c r="D45" s="91" t="s">
        <v>149</v>
      </c>
      <c r="E45" s="91" t="s">
        <v>17</v>
      </c>
      <c r="F45" s="115" t="s">
        <v>17</v>
      </c>
      <c r="G45" s="91" t="s">
        <v>17</v>
      </c>
      <c r="H45" s="91" t="s">
        <v>17</v>
      </c>
      <c r="I45" s="19" t="s">
        <v>150</v>
      </c>
      <c r="J45" s="13" t="s">
        <v>151</v>
      </c>
      <c r="K45" s="17"/>
      <c r="L45" s="17"/>
      <c r="M45" s="14"/>
      <c r="N45" s="14"/>
      <c r="O45" s="101"/>
      <c r="P45" s="18"/>
      <c r="Q45" s="18"/>
      <c r="R45" s="18"/>
      <c r="S45" s="18"/>
      <c r="T45" s="84"/>
      <c r="U45" s="84"/>
      <c r="V45" s="84"/>
      <c r="W45" s="84"/>
      <c r="X45" s="78"/>
      <c r="Y45" s="78"/>
      <c r="Z45" s="79"/>
      <c r="AA45" s="79"/>
      <c r="AB45" s="79"/>
      <c r="AC45" s="79"/>
    </row>
    <row r="46" spans="1:29" s="23" customFormat="1" ht="90" x14ac:dyDescent="0.4">
      <c r="A46" s="22"/>
      <c r="B46" s="83"/>
      <c r="C46" s="91" t="s">
        <v>152</v>
      </c>
      <c r="D46" s="91" t="s">
        <v>1050</v>
      </c>
      <c r="E46" s="91" t="s">
        <v>17</v>
      </c>
      <c r="F46" s="115" t="s">
        <v>17</v>
      </c>
      <c r="G46" s="91" t="s">
        <v>17</v>
      </c>
      <c r="H46" s="91" t="s">
        <v>17</v>
      </c>
      <c r="I46" s="19" t="s">
        <v>50</v>
      </c>
      <c r="J46" s="13" t="s">
        <v>153</v>
      </c>
      <c r="K46" s="17"/>
      <c r="L46" s="17"/>
      <c r="M46" s="14"/>
      <c r="N46" s="14"/>
      <c r="O46" s="101"/>
      <c r="P46" s="18"/>
      <c r="Q46" s="18"/>
      <c r="R46" s="18"/>
      <c r="S46" s="18"/>
      <c r="T46" s="18"/>
      <c r="U46" s="18"/>
      <c r="V46" s="18"/>
      <c r="W46" s="18"/>
      <c r="X46" s="78"/>
      <c r="Y46" s="78"/>
      <c r="Z46" s="79"/>
      <c r="AA46" s="79"/>
      <c r="AB46" s="79"/>
      <c r="AC46" s="79"/>
    </row>
    <row r="47" spans="1:29" s="23" customFormat="1" ht="120" x14ac:dyDescent="0.4">
      <c r="A47" s="22"/>
      <c r="B47" s="83"/>
      <c r="C47" s="91" t="s">
        <v>154</v>
      </c>
      <c r="D47" s="91" t="s">
        <v>155</v>
      </c>
      <c r="E47" s="91" t="s">
        <v>17</v>
      </c>
      <c r="F47" s="115" t="s">
        <v>17</v>
      </c>
      <c r="G47" s="91" t="s">
        <v>17</v>
      </c>
      <c r="H47" s="91" t="s">
        <v>17</v>
      </c>
      <c r="I47" s="19" t="s">
        <v>50</v>
      </c>
      <c r="J47" s="13" t="s">
        <v>156</v>
      </c>
      <c r="K47" s="17"/>
      <c r="L47" s="17"/>
      <c r="M47" s="14"/>
      <c r="N47" s="14"/>
      <c r="O47" s="101"/>
      <c r="P47" s="18"/>
      <c r="Q47" s="18"/>
      <c r="R47" s="18"/>
      <c r="S47" s="18"/>
      <c r="T47" s="84"/>
      <c r="U47" s="84"/>
      <c r="V47" s="84"/>
      <c r="W47" s="84"/>
      <c r="X47" s="78"/>
      <c r="Y47" s="78"/>
      <c r="Z47" s="79"/>
      <c r="AA47" s="79"/>
      <c r="AB47" s="79"/>
      <c r="AC47" s="79"/>
    </row>
    <row r="48" spans="1:29" s="23" customFormat="1" ht="30" x14ac:dyDescent="0.4">
      <c r="A48" s="22"/>
      <c r="B48" s="83"/>
      <c r="C48" s="91" t="s">
        <v>157</v>
      </c>
      <c r="D48" s="91" t="s">
        <v>158</v>
      </c>
      <c r="E48" s="91" t="s">
        <v>17</v>
      </c>
      <c r="F48" s="115" t="s">
        <v>17</v>
      </c>
      <c r="G48" s="91" t="s">
        <v>17</v>
      </c>
      <c r="H48" s="91" t="s">
        <v>17</v>
      </c>
      <c r="I48" s="19" t="s">
        <v>50</v>
      </c>
      <c r="J48" s="13" t="s">
        <v>159</v>
      </c>
      <c r="K48" s="17"/>
      <c r="L48" s="17"/>
      <c r="M48" s="14"/>
      <c r="N48" s="14"/>
      <c r="O48" s="101"/>
      <c r="P48" s="18"/>
      <c r="Q48" s="18"/>
      <c r="R48" s="18"/>
      <c r="S48" s="18"/>
      <c r="T48" s="18"/>
      <c r="U48" s="18"/>
      <c r="V48" s="18"/>
      <c r="W48" s="18"/>
      <c r="X48" s="78"/>
      <c r="Y48" s="78"/>
      <c r="Z48" s="79"/>
      <c r="AA48" s="79"/>
      <c r="AB48" s="79"/>
      <c r="AC48" s="79"/>
    </row>
    <row r="49" spans="1:29" s="23" customFormat="1" ht="30" x14ac:dyDescent="0.4">
      <c r="A49" s="22"/>
      <c r="B49" s="96" t="s">
        <v>160</v>
      </c>
      <c r="C49" s="94"/>
      <c r="D49" s="94" t="s">
        <v>161</v>
      </c>
      <c r="E49" s="94" t="s">
        <v>17</v>
      </c>
      <c r="F49" s="116" t="s">
        <v>17</v>
      </c>
      <c r="G49" s="94" t="s">
        <v>17</v>
      </c>
      <c r="H49" s="94" t="s">
        <v>17</v>
      </c>
      <c r="I49" s="19" t="s">
        <v>57</v>
      </c>
      <c r="J49" s="13"/>
      <c r="K49" s="17"/>
      <c r="L49" s="17"/>
      <c r="M49" s="14"/>
      <c r="N49" s="14"/>
      <c r="O49" s="101" t="s">
        <v>162</v>
      </c>
      <c r="P49" s="84">
        <v>0</v>
      </c>
      <c r="Q49" s="84">
        <v>0</v>
      </c>
      <c r="R49" s="18">
        <v>0</v>
      </c>
      <c r="S49" s="18">
        <v>0</v>
      </c>
      <c r="T49" s="18">
        <v>60000</v>
      </c>
      <c r="U49" s="18">
        <v>0</v>
      </c>
      <c r="V49" s="18">
        <v>0</v>
      </c>
      <c r="W49" s="18">
        <v>0</v>
      </c>
      <c r="X49" s="78"/>
      <c r="Y49" s="78"/>
      <c r="Z49" s="79"/>
      <c r="AA49" s="79"/>
      <c r="AB49" s="79"/>
      <c r="AC49" s="79"/>
    </row>
    <row r="50" spans="1:29" s="23" customFormat="1" ht="30" x14ac:dyDescent="0.4">
      <c r="A50" s="22"/>
      <c r="B50" s="83"/>
      <c r="C50" s="91" t="s">
        <v>163</v>
      </c>
      <c r="D50" s="91" t="s">
        <v>164</v>
      </c>
      <c r="E50" s="91" t="s">
        <v>17</v>
      </c>
      <c r="F50" s="115"/>
      <c r="G50" s="91"/>
      <c r="H50" s="91"/>
      <c r="I50" s="19" t="s">
        <v>57</v>
      </c>
      <c r="J50" s="13" t="s">
        <v>165</v>
      </c>
      <c r="K50" s="17"/>
      <c r="L50" s="17"/>
      <c r="M50" s="14"/>
      <c r="N50" s="14"/>
      <c r="O50" s="101"/>
      <c r="P50" s="18"/>
      <c r="Q50" s="18"/>
      <c r="R50" s="18"/>
      <c r="S50" s="18"/>
      <c r="T50" s="18"/>
      <c r="U50" s="18"/>
      <c r="V50" s="18"/>
      <c r="W50" s="18"/>
      <c r="X50" s="78"/>
      <c r="Y50" s="78"/>
      <c r="Z50" s="79"/>
      <c r="AA50" s="79"/>
      <c r="AB50" s="79"/>
      <c r="AC50" s="79"/>
    </row>
    <row r="51" spans="1:29" s="23" customFormat="1" ht="30" x14ac:dyDescent="0.4">
      <c r="A51" s="22"/>
      <c r="B51" s="83"/>
      <c r="C51" s="91" t="s">
        <v>166</v>
      </c>
      <c r="D51" s="91" t="s">
        <v>167</v>
      </c>
      <c r="E51" s="91" t="s">
        <v>17</v>
      </c>
      <c r="F51" s="115"/>
      <c r="G51" s="91"/>
      <c r="H51" s="91"/>
      <c r="I51" s="19" t="s">
        <v>57</v>
      </c>
      <c r="J51" s="13" t="s">
        <v>168</v>
      </c>
      <c r="K51" s="17"/>
      <c r="L51" s="17"/>
      <c r="M51" s="14"/>
      <c r="N51" s="14"/>
      <c r="O51" s="101"/>
      <c r="P51" s="18"/>
      <c r="Q51" s="18"/>
      <c r="R51" s="18"/>
      <c r="S51" s="18"/>
      <c r="T51" s="18"/>
      <c r="U51" s="18"/>
      <c r="V51" s="18"/>
      <c r="W51" s="18"/>
      <c r="X51" s="78"/>
      <c r="Y51" s="78"/>
      <c r="Z51" s="79"/>
      <c r="AA51" s="79"/>
      <c r="AB51" s="79"/>
      <c r="AC51" s="79"/>
    </row>
    <row r="52" spans="1:29" s="23" customFormat="1" ht="30" x14ac:dyDescent="0.4">
      <c r="A52" s="22"/>
      <c r="B52" s="83"/>
      <c r="C52" s="91" t="s">
        <v>169</v>
      </c>
      <c r="D52" s="91" t="s">
        <v>170</v>
      </c>
      <c r="E52" s="91"/>
      <c r="F52" s="115"/>
      <c r="G52" s="91" t="s">
        <v>17</v>
      </c>
      <c r="H52" s="91"/>
      <c r="I52" s="19" t="s">
        <v>57</v>
      </c>
      <c r="J52" s="13" t="s">
        <v>171</v>
      </c>
      <c r="K52" s="17"/>
      <c r="L52" s="17"/>
      <c r="M52" s="14"/>
      <c r="N52" s="14"/>
      <c r="O52" s="101"/>
      <c r="P52" s="18"/>
      <c r="Q52" s="18"/>
      <c r="R52" s="18"/>
      <c r="S52" s="18"/>
      <c r="T52" s="18"/>
      <c r="U52" s="18"/>
      <c r="V52" s="18"/>
      <c r="W52" s="18"/>
      <c r="X52" s="78"/>
      <c r="Y52" s="78"/>
      <c r="Z52" s="79"/>
      <c r="AA52" s="79"/>
      <c r="AB52" s="79"/>
      <c r="AC52" s="79"/>
    </row>
    <row r="53" spans="1:29" s="23" customFormat="1" ht="45" x14ac:dyDescent="0.4">
      <c r="A53" s="22"/>
      <c r="B53" s="96" t="s">
        <v>172</v>
      </c>
      <c r="C53" s="94"/>
      <c r="D53" s="94" t="s">
        <v>173</v>
      </c>
      <c r="E53" s="94" t="s">
        <v>17</v>
      </c>
      <c r="F53" s="116" t="s">
        <v>17</v>
      </c>
      <c r="G53" s="94" t="s">
        <v>17</v>
      </c>
      <c r="H53" s="94" t="s">
        <v>17</v>
      </c>
      <c r="I53" s="19" t="s">
        <v>1046</v>
      </c>
      <c r="J53" s="13" t="s">
        <v>174</v>
      </c>
      <c r="K53" s="17"/>
      <c r="L53" s="17"/>
      <c r="M53" s="14"/>
      <c r="N53" s="14"/>
      <c r="O53" s="101" t="s">
        <v>175</v>
      </c>
      <c r="P53" s="135">
        <v>15000</v>
      </c>
      <c r="Q53" s="84">
        <v>0</v>
      </c>
      <c r="R53" s="18">
        <v>15000</v>
      </c>
      <c r="S53" s="18">
        <v>0</v>
      </c>
      <c r="T53" s="18">
        <v>15000</v>
      </c>
      <c r="U53" s="18">
        <v>0</v>
      </c>
      <c r="V53" s="18">
        <v>15000</v>
      </c>
      <c r="W53" s="18">
        <v>0</v>
      </c>
      <c r="X53" s="78"/>
      <c r="Y53" s="78"/>
      <c r="Z53" s="79"/>
      <c r="AA53" s="79"/>
      <c r="AB53" s="79"/>
      <c r="AC53" s="79"/>
    </row>
    <row r="54" spans="1:29" s="23" customFormat="1" ht="105" x14ac:dyDescent="0.4">
      <c r="A54" s="22"/>
      <c r="B54" s="83"/>
      <c r="C54" s="91" t="s">
        <v>176</v>
      </c>
      <c r="D54" s="91" t="s">
        <v>177</v>
      </c>
      <c r="E54" s="91" t="s">
        <v>17</v>
      </c>
      <c r="F54" s="115" t="s">
        <v>17</v>
      </c>
      <c r="G54" s="91" t="s">
        <v>17</v>
      </c>
      <c r="H54" s="91" t="s">
        <v>17</v>
      </c>
      <c r="I54" s="19" t="s">
        <v>1046</v>
      </c>
      <c r="J54" s="13" t="s">
        <v>178</v>
      </c>
      <c r="K54" s="17"/>
      <c r="L54" s="17"/>
      <c r="M54" s="14"/>
      <c r="N54" s="14"/>
      <c r="O54" s="101"/>
      <c r="P54" s="18"/>
      <c r="Q54" s="18"/>
      <c r="R54" s="18"/>
      <c r="S54" s="18"/>
      <c r="T54" s="18"/>
      <c r="U54" s="18"/>
      <c r="V54" s="18"/>
      <c r="W54" s="18"/>
      <c r="X54" s="78"/>
      <c r="Y54" s="78"/>
      <c r="Z54" s="79"/>
      <c r="AA54" s="79"/>
      <c r="AB54" s="79"/>
      <c r="AC54" s="79"/>
    </row>
    <row r="55" spans="1:29" s="23" customFormat="1" ht="60" x14ac:dyDescent="0.4">
      <c r="A55" s="22"/>
      <c r="B55" s="83"/>
      <c r="C55" s="91" t="s">
        <v>179</v>
      </c>
      <c r="D55" s="91" t="s">
        <v>180</v>
      </c>
      <c r="E55" s="91" t="s">
        <v>17</v>
      </c>
      <c r="F55" s="115" t="s">
        <v>17</v>
      </c>
      <c r="G55" s="91" t="s">
        <v>17</v>
      </c>
      <c r="H55" s="91" t="s">
        <v>17</v>
      </c>
      <c r="I55" s="19" t="s">
        <v>1046</v>
      </c>
      <c r="J55" s="13" t="s">
        <v>181</v>
      </c>
      <c r="K55" s="17"/>
      <c r="L55" s="17"/>
      <c r="M55" s="14"/>
      <c r="N55" s="14"/>
      <c r="O55" s="101"/>
      <c r="P55" s="18"/>
      <c r="Q55" s="18"/>
      <c r="R55" s="18"/>
      <c r="S55" s="18"/>
      <c r="T55" s="18"/>
      <c r="U55" s="18"/>
      <c r="V55" s="18"/>
      <c r="W55" s="18"/>
      <c r="X55" s="78"/>
      <c r="Y55" s="78"/>
      <c r="Z55" s="79"/>
      <c r="AA55" s="79"/>
      <c r="AB55" s="79"/>
      <c r="AC55" s="79"/>
    </row>
    <row r="56" spans="1:29" s="23" customFormat="1" ht="30" x14ac:dyDescent="0.4">
      <c r="A56" s="22"/>
      <c r="B56" s="83"/>
      <c r="C56" s="91" t="s">
        <v>182</v>
      </c>
      <c r="D56" s="91" t="s">
        <v>183</v>
      </c>
      <c r="E56" s="91" t="s">
        <v>17</v>
      </c>
      <c r="F56" s="115" t="s">
        <v>17</v>
      </c>
      <c r="G56" s="91" t="s">
        <v>17</v>
      </c>
      <c r="H56" s="91" t="s">
        <v>17</v>
      </c>
      <c r="I56" s="19" t="s">
        <v>1046</v>
      </c>
      <c r="J56" s="13" t="s">
        <v>184</v>
      </c>
      <c r="K56" s="17"/>
      <c r="L56" s="17"/>
      <c r="M56" s="14"/>
      <c r="N56" s="14"/>
      <c r="O56" s="101"/>
      <c r="P56" s="18"/>
      <c r="Q56" s="18"/>
      <c r="R56" s="18"/>
      <c r="S56" s="18"/>
      <c r="T56" s="18"/>
      <c r="U56" s="18"/>
      <c r="V56" s="18"/>
      <c r="W56" s="18"/>
      <c r="X56" s="78"/>
      <c r="Y56" s="78"/>
      <c r="Z56" s="79"/>
      <c r="AA56" s="79"/>
      <c r="AB56" s="79"/>
      <c r="AC56" s="79"/>
    </row>
    <row r="57" spans="1:29" s="23" customFormat="1" ht="30" x14ac:dyDescent="0.4">
      <c r="A57" s="22"/>
      <c r="B57" s="83"/>
      <c r="C57" s="91" t="s">
        <v>185</v>
      </c>
      <c r="D57" s="91" t="s">
        <v>186</v>
      </c>
      <c r="E57" s="91" t="s">
        <v>17</v>
      </c>
      <c r="F57" s="115" t="s">
        <v>17</v>
      </c>
      <c r="G57" s="91" t="s">
        <v>17</v>
      </c>
      <c r="H57" s="91" t="s">
        <v>17</v>
      </c>
      <c r="I57" s="19" t="s">
        <v>18</v>
      </c>
      <c r="J57" s="13" t="s">
        <v>187</v>
      </c>
      <c r="K57" s="17"/>
      <c r="L57" s="17"/>
      <c r="M57" s="14"/>
      <c r="N57" s="14"/>
      <c r="O57" s="101"/>
      <c r="P57" s="18"/>
      <c r="Q57" s="18"/>
      <c r="R57" s="18"/>
      <c r="S57" s="18"/>
      <c r="T57" s="18"/>
      <c r="U57" s="18"/>
      <c r="V57" s="18"/>
      <c r="W57" s="18"/>
      <c r="X57" s="78"/>
      <c r="Y57" s="78"/>
      <c r="Z57" s="79"/>
      <c r="AA57" s="79"/>
      <c r="AB57" s="79"/>
      <c r="AC57" s="79"/>
    </row>
    <row r="58" spans="1:29" s="23" customFormat="1" ht="30" x14ac:dyDescent="0.4">
      <c r="A58" s="9" t="s">
        <v>188</v>
      </c>
      <c r="B58" s="10"/>
      <c r="C58" s="10"/>
      <c r="D58" s="9" t="s">
        <v>189</v>
      </c>
      <c r="E58" s="73" t="s">
        <v>17</v>
      </c>
      <c r="F58" s="113" t="s">
        <v>17</v>
      </c>
      <c r="G58" s="73" t="s">
        <v>17</v>
      </c>
      <c r="H58" s="73" t="s">
        <v>17</v>
      </c>
      <c r="I58" s="13" t="s">
        <v>190</v>
      </c>
      <c r="J58" s="13"/>
      <c r="K58" s="14"/>
      <c r="L58" s="14"/>
      <c r="M58" s="14"/>
      <c r="N58" s="14"/>
      <c r="O58" s="101"/>
      <c r="P58" s="18"/>
      <c r="Q58" s="18"/>
      <c r="R58" s="18"/>
      <c r="S58" s="18"/>
      <c r="T58" s="18"/>
      <c r="U58" s="18"/>
      <c r="V58" s="18"/>
      <c r="W58" s="18"/>
      <c r="X58" s="78"/>
      <c r="Y58" s="78"/>
      <c r="Z58" s="79"/>
      <c r="AA58" s="79"/>
      <c r="AB58" s="79"/>
      <c r="AC58" s="79"/>
    </row>
    <row r="59" spans="1:29" s="23" customFormat="1" ht="105" x14ac:dyDescent="0.4">
      <c r="A59" s="77"/>
      <c r="B59" s="92" t="s">
        <v>191</v>
      </c>
      <c r="C59" s="93"/>
      <c r="D59" s="94" t="s">
        <v>192</v>
      </c>
      <c r="E59" s="93" t="s">
        <v>17</v>
      </c>
      <c r="F59" s="117" t="s">
        <v>17</v>
      </c>
      <c r="G59" s="93" t="s">
        <v>17</v>
      </c>
      <c r="H59" s="93" t="s">
        <v>17</v>
      </c>
      <c r="I59" s="19" t="s">
        <v>190</v>
      </c>
      <c r="J59" s="19" t="s">
        <v>193</v>
      </c>
      <c r="K59" s="14"/>
      <c r="L59" s="14"/>
      <c r="M59" s="14"/>
      <c r="N59" s="14"/>
      <c r="O59" s="103" t="s">
        <v>194</v>
      </c>
      <c r="P59" s="18"/>
      <c r="Q59" s="18"/>
      <c r="R59" s="18"/>
      <c r="S59" s="18"/>
      <c r="T59" s="18"/>
      <c r="U59" s="18"/>
      <c r="V59" s="18"/>
      <c r="W59" s="18"/>
      <c r="X59" s="78"/>
      <c r="Y59" s="78"/>
      <c r="Z59" s="79"/>
      <c r="AA59" s="79"/>
      <c r="AB59" s="79"/>
      <c r="AC59" s="79"/>
    </row>
    <row r="60" spans="1:29" s="23" customFormat="1" ht="75" x14ac:dyDescent="0.4">
      <c r="A60" s="77"/>
      <c r="B60" s="81"/>
      <c r="C60" s="91" t="s">
        <v>195</v>
      </c>
      <c r="D60" s="91" t="s">
        <v>196</v>
      </c>
      <c r="E60" s="91" t="s">
        <v>17</v>
      </c>
      <c r="F60" s="115" t="s">
        <v>17</v>
      </c>
      <c r="G60" s="91" t="s">
        <v>17</v>
      </c>
      <c r="H60" s="91" t="s">
        <v>17</v>
      </c>
      <c r="I60" s="19" t="s">
        <v>190</v>
      </c>
      <c r="J60" s="19" t="s">
        <v>197</v>
      </c>
      <c r="K60" s="14"/>
      <c r="L60" s="14"/>
      <c r="M60" s="14"/>
      <c r="N60" s="14"/>
      <c r="O60" s="103" t="s">
        <v>198</v>
      </c>
      <c r="P60" s="18"/>
      <c r="Q60" s="18"/>
      <c r="R60" s="18"/>
      <c r="S60" s="18"/>
      <c r="T60" s="18"/>
      <c r="U60" s="18"/>
      <c r="V60" s="18"/>
      <c r="W60" s="18"/>
      <c r="X60" s="78"/>
      <c r="Y60" s="78"/>
      <c r="Z60" s="79"/>
      <c r="AA60" s="79"/>
      <c r="AB60" s="79"/>
      <c r="AC60" s="79"/>
    </row>
    <row r="61" spans="1:29" s="23" customFormat="1" ht="30" x14ac:dyDescent="0.4">
      <c r="A61" s="77"/>
      <c r="B61" s="81"/>
      <c r="C61" s="72" t="s">
        <v>1041</v>
      </c>
      <c r="D61" s="72" t="s">
        <v>1037</v>
      </c>
      <c r="E61" s="72" t="s">
        <v>17</v>
      </c>
      <c r="F61" s="114" t="s">
        <v>17</v>
      </c>
      <c r="G61" s="72" t="s">
        <v>17</v>
      </c>
      <c r="H61" s="72" t="s">
        <v>17</v>
      </c>
      <c r="I61" s="19" t="s">
        <v>199</v>
      </c>
      <c r="J61" s="19" t="s">
        <v>200</v>
      </c>
      <c r="K61" s="14"/>
      <c r="L61" s="14"/>
      <c r="M61" s="14"/>
      <c r="N61" s="14"/>
      <c r="O61" s="103" t="s">
        <v>201</v>
      </c>
      <c r="P61" s="132">
        <v>0</v>
      </c>
      <c r="Q61" s="133">
        <v>0</v>
      </c>
      <c r="R61" s="18">
        <v>7500</v>
      </c>
      <c r="S61" s="18">
        <v>0</v>
      </c>
      <c r="T61" s="18">
        <v>7500</v>
      </c>
      <c r="U61" s="18">
        <v>0</v>
      </c>
      <c r="V61" s="18">
        <v>7500</v>
      </c>
      <c r="W61" s="18">
        <v>0</v>
      </c>
      <c r="X61" s="78"/>
      <c r="Y61" s="78"/>
      <c r="Z61" s="79"/>
      <c r="AA61" s="79"/>
      <c r="AB61" s="79"/>
      <c r="AC61" s="79"/>
    </row>
    <row r="62" spans="1:29" s="23" customFormat="1" ht="60" x14ac:dyDescent="0.4">
      <c r="A62" s="77"/>
      <c r="B62" s="20"/>
      <c r="C62" s="91" t="s">
        <v>202</v>
      </c>
      <c r="D62" s="91" t="s">
        <v>203</v>
      </c>
      <c r="E62" s="91" t="s">
        <v>17</v>
      </c>
      <c r="F62" s="115" t="s">
        <v>17</v>
      </c>
      <c r="G62" s="91" t="s">
        <v>17</v>
      </c>
      <c r="H62" s="91" t="s">
        <v>17</v>
      </c>
      <c r="I62" s="19" t="s">
        <v>204</v>
      </c>
      <c r="J62" s="19" t="s">
        <v>205</v>
      </c>
      <c r="K62" s="14"/>
      <c r="L62" s="14"/>
      <c r="M62" s="14"/>
      <c r="N62" s="14"/>
      <c r="O62" s="103" t="s">
        <v>206</v>
      </c>
      <c r="P62" s="130">
        <v>30000</v>
      </c>
      <c r="Q62" s="130">
        <v>3500</v>
      </c>
      <c r="R62" s="84">
        <v>9000</v>
      </c>
      <c r="S62" s="84">
        <v>0</v>
      </c>
      <c r="T62" s="84">
        <v>9000</v>
      </c>
      <c r="U62" s="84">
        <v>0</v>
      </c>
      <c r="V62" s="84">
        <v>9000</v>
      </c>
      <c r="W62" s="84">
        <v>0</v>
      </c>
      <c r="X62" s="78"/>
      <c r="Y62" s="78"/>
      <c r="Z62" s="79"/>
      <c r="AA62" s="79"/>
      <c r="AB62" s="79"/>
      <c r="AC62" s="79"/>
    </row>
    <row r="63" spans="1:29" s="23" customFormat="1" ht="75" x14ac:dyDescent="0.4">
      <c r="A63" s="77"/>
      <c r="B63" s="20"/>
      <c r="C63" s="91" t="s">
        <v>207</v>
      </c>
      <c r="D63" s="91" t="s">
        <v>208</v>
      </c>
      <c r="E63" s="91" t="s">
        <v>17</v>
      </c>
      <c r="F63" s="115" t="s">
        <v>17</v>
      </c>
      <c r="G63" s="91" t="s">
        <v>17</v>
      </c>
      <c r="H63" s="91" t="s">
        <v>17</v>
      </c>
      <c r="I63" s="19" t="s">
        <v>190</v>
      </c>
      <c r="J63" s="19" t="s">
        <v>209</v>
      </c>
      <c r="K63" s="14"/>
      <c r="L63" s="14"/>
      <c r="M63" s="14"/>
      <c r="N63" s="14"/>
      <c r="O63" s="103"/>
      <c r="P63" s="18"/>
      <c r="Q63" s="18"/>
      <c r="R63" s="18"/>
      <c r="S63" s="18"/>
      <c r="T63" s="18"/>
      <c r="U63" s="18"/>
      <c r="V63" s="18"/>
      <c r="W63" s="18"/>
      <c r="X63" s="78"/>
      <c r="Y63" s="78"/>
      <c r="Z63" s="79"/>
      <c r="AA63" s="79"/>
      <c r="AB63" s="79"/>
      <c r="AC63" s="79"/>
    </row>
    <row r="64" spans="1:29" s="23" customFormat="1" ht="60" x14ac:dyDescent="0.4">
      <c r="A64" s="77"/>
      <c r="B64" s="20"/>
      <c r="C64" s="72" t="s">
        <v>1038</v>
      </c>
      <c r="D64" s="72" t="s">
        <v>210</v>
      </c>
      <c r="E64" s="72" t="s">
        <v>17</v>
      </c>
      <c r="F64" s="114" t="s">
        <v>17</v>
      </c>
      <c r="G64" s="72" t="s">
        <v>17</v>
      </c>
      <c r="H64" s="72" t="s">
        <v>17</v>
      </c>
      <c r="I64" s="19" t="s">
        <v>204</v>
      </c>
      <c r="J64" s="19" t="s">
        <v>211</v>
      </c>
      <c r="K64" s="14"/>
      <c r="L64" s="14"/>
      <c r="M64" s="14"/>
      <c r="N64" s="14"/>
      <c r="O64" s="103" t="s">
        <v>212</v>
      </c>
      <c r="P64" s="134">
        <v>15000</v>
      </c>
      <c r="Q64" s="84">
        <v>0</v>
      </c>
      <c r="R64" s="84">
        <v>22000</v>
      </c>
      <c r="S64" s="84">
        <v>0</v>
      </c>
      <c r="T64" s="84">
        <v>22000</v>
      </c>
      <c r="U64" s="84">
        <v>0</v>
      </c>
      <c r="V64" s="84">
        <v>22000</v>
      </c>
      <c r="W64" s="84">
        <v>0</v>
      </c>
      <c r="X64" s="78"/>
      <c r="Y64" s="78"/>
      <c r="Z64" s="79"/>
      <c r="AA64" s="79"/>
      <c r="AB64" s="79"/>
      <c r="AC64" s="79"/>
    </row>
    <row r="65" spans="1:29" s="23" customFormat="1" ht="45" x14ac:dyDescent="0.4">
      <c r="A65" s="77"/>
      <c r="B65" s="83"/>
      <c r="C65" s="91" t="s">
        <v>213</v>
      </c>
      <c r="D65" s="91" t="s">
        <v>214</v>
      </c>
      <c r="E65" s="91" t="s">
        <v>17</v>
      </c>
      <c r="F65" s="115" t="s">
        <v>17</v>
      </c>
      <c r="G65" s="91" t="s">
        <v>17</v>
      </c>
      <c r="H65" s="91" t="s">
        <v>17</v>
      </c>
      <c r="I65" s="19" t="s">
        <v>190</v>
      </c>
      <c r="J65" s="19" t="s">
        <v>215</v>
      </c>
      <c r="K65" s="14"/>
      <c r="L65" s="14"/>
      <c r="M65" s="14"/>
      <c r="N65" s="14"/>
      <c r="O65" s="103"/>
      <c r="P65" s="109"/>
      <c r="Q65" s="109"/>
      <c r="R65" s="109"/>
      <c r="S65" s="109"/>
      <c r="T65" s="109"/>
      <c r="U65" s="109"/>
      <c r="V65" s="109"/>
      <c r="W65" s="109"/>
      <c r="X65" s="78"/>
      <c r="Y65" s="78"/>
      <c r="Z65" s="79"/>
      <c r="AA65" s="79"/>
      <c r="AB65" s="79"/>
      <c r="AC65" s="79"/>
    </row>
    <row r="66" spans="1:29" s="23" customFormat="1" ht="75" x14ac:dyDescent="0.4">
      <c r="A66" s="77"/>
      <c r="B66" s="81"/>
      <c r="C66" s="91" t="s">
        <v>216</v>
      </c>
      <c r="D66" s="91" t="s">
        <v>217</v>
      </c>
      <c r="E66" s="91" t="s">
        <v>17</v>
      </c>
      <c r="F66" s="115" t="s">
        <v>17</v>
      </c>
      <c r="G66" s="91" t="s">
        <v>17</v>
      </c>
      <c r="H66" s="91" t="s">
        <v>17</v>
      </c>
      <c r="I66" s="13" t="s">
        <v>47</v>
      </c>
      <c r="J66" s="13" t="s">
        <v>218</v>
      </c>
      <c r="K66" s="17"/>
      <c r="L66" s="17"/>
      <c r="M66" s="17"/>
      <c r="N66" s="14"/>
      <c r="O66" s="103" t="s">
        <v>219</v>
      </c>
      <c r="P66" s="130">
        <v>18000</v>
      </c>
      <c r="Q66" s="84">
        <v>0</v>
      </c>
      <c r="R66" s="84">
        <v>18000</v>
      </c>
      <c r="S66" s="84">
        <v>0</v>
      </c>
      <c r="T66" s="84">
        <v>18000</v>
      </c>
      <c r="U66" s="84">
        <v>0</v>
      </c>
      <c r="V66" s="84">
        <v>18000</v>
      </c>
      <c r="W66" s="84">
        <v>0</v>
      </c>
      <c r="X66" s="78"/>
      <c r="Y66" s="78"/>
      <c r="Z66" s="79"/>
      <c r="AA66" s="79"/>
      <c r="AB66" s="79"/>
      <c r="AC66" s="79"/>
    </row>
    <row r="67" spans="1:29" s="23" customFormat="1" ht="105" x14ac:dyDescent="0.4">
      <c r="A67" s="77"/>
      <c r="B67" s="81"/>
      <c r="C67" s="91" t="s">
        <v>220</v>
      </c>
      <c r="D67" s="91" t="s">
        <v>221</v>
      </c>
      <c r="E67" s="91" t="s">
        <v>17</v>
      </c>
      <c r="F67" s="115" t="s">
        <v>17</v>
      </c>
      <c r="G67" s="91" t="s">
        <v>17</v>
      </c>
      <c r="H67" s="91" t="s">
        <v>17</v>
      </c>
      <c r="I67" s="13" t="s">
        <v>47</v>
      </c>
      <c r="J67" s="13" t="s">
        <v>222</v>
      </c>
      <c r="K67" s="17"/>
      <c r="L67" s="17"/>
      <c r="M67" s="17"/>
      <c r="N67" s="14"/>
      <c r="O67" s="103" t="s">
        <v>223</v>
      </c>
      <c r="P67" s="130">
        <v>356500</v>
      </c>
      <c r="Q67" s="130">
        <v>1045000</v>
      </c>
      <c r="R67" s="84">
        <f>310000-23000</f>
        <v>287000</v>
      </c>
      <c r="S67" s="84">
        <v>950000</v>
      </c>
      <c r="T67" s="84">
        <f>310000-23000</f>
        <v>287000</v>
      </c>
      <c r="U67" s="84">
        <v>950000</v>
      </c>
      <c r="V67" s="84">
        <f>310000-23000</f>
        <v>287000</v>
      </c>
      <c r="W67" s="84">
        <v>950000</v>
      </c>
      <c r="X67" s="78"/>
      <c r="Y67" s="78"/>
      <c r="Z67" s="79"/>
      <c r="AA67" s="79"/>
      <c r="AB67" s="79"/>
      <c r="AC67" s="79"/>
    </row>
    <row r="68" spans="1:29" s="23" customFormat="1" ht="60" x14ac:dyDescent="0.4">
      <c r="A68" s="22"/>
      <c r="B68" s="20"/>
      <c r="C68" s="91" t="s">
        <v>224</v>
      </c>
      <c r="D68" s="91" t="s">
        <v>225</v>
      </c>
      <c r="E68" s="91" t="s">
        <v>17</v>
      </c>
      <c r="F68" s="115" t="s">
        <v>17</v>
      </c>
      <c r="G68" s="91" t="s">
        <v>17</v>
      </c>
      <c r="H68" s="91" t="s">
        <v>17</v>
      </c>
      <c r="I68" s="13" t="s">
        <v>47</v>
      </c>
      <c r="J68" s="13" t="s">
        <v>226</v>
      </c>
      <c r="K68" s="17"/>
      <c r="L68" s="17"/>
      <c r="M68" s="17"/>
      <c r="N68" s="14"/>
      <c r="O68" s="103" t="s">
        <v>227</v>
      </c>
      <c r="P68" s="84">
        <v>3500</v>
      </c>
      <c r="Q68" s="84">
        <v>0</v>
      </c>
      <c r="R68" s="84">
        <v>3500</v>
      </c>
      <c r="S68" s="84">
        <v>0</v>
      </c>
      <c r="T68" s="84">
        <v>3500</v>
      </c>
      <c r="U68" s="84">
        <v>0</v>
      </c>
      <c r="V68" s="84">
        <v>3500</v>
      </c>
      <c r="W68" s="84">
        <v>0</v>
      </c>
      <c r="X68" s="78"/>
      <c r="Y68" s="78"/>
      <c r="Z68" s="79"/>
      <c r="AA68" s="79"/>
      <c r="AB68" s="79"/>
      <c r="AC68" s="79"/>
    </row>
    <row r="69" spans="1:29" s="23" customFormat="1" ht="75" x14ac:dyDescent="0.4">
      <c r="A69" s="22"/>
      <c r="B69" s="20"/>
      <c r="C69" s="91" t="s">
        <v>228</v>
      </c>
      <c r="D69" s="91" t="s">
        <v>229</v>
      </c>
      <c r="E69" s="91" t="s">
        <v>17</v>
      </c>
      <c r="F69" s="115" t="s">
        <v>17</v>
      </c>
      <c r="G69" s="91" t="s">
        <v>17</v>
      </c>
      <c r="H69" s="91" t="s">
        <v>17</v>
      </c>
      <c r="I69" s="13" t="s">
        <v>230</v>
      </c>
      <c r="J69" s="13" t="s">
        <v>231</v>
      </c>
      <c r="K69" s="17"/>
      <c r="L69" s="17"/>
      <c r="M69" s="17"/>
      <c r="N69" s="14"/>
      <c r="O69" s="103"/>
      <c r="P69" s="18"/>
      <c r="Q69" s="18"/>
      <c r="R69" s="18"/>
      <c r="S69" s="18"/>
      <c r="T69" s="18"/>
      <c r="U69" s="18"/>
      <c r="V69" s="18"/>
      <c r="W69" s="18"/>
      <c r="X69" s="78"/>
      <c r="Y69" s="78"/>
      <c r="Z69" s="79"/>
      <c r="AA69" s="79"/>
      <c r="AB69" s="79"/>
      <c r="AC69" s="79"/>
    </row>
    <row r="70" spans="1:29" s="23" customFormat="1" ht="90" x14ac:dyDescent="0.4">
      <c r="A70" s="22"/>
      <c r="B70" s="20"/>
      <c r="C70" s="91" t="s">
        <v>232</v>
      </c>
      <c r="D70" s="91" t="s">
        <v>233</v>
      </c>
      <c r="E70" s="91" t="s">
        <v>17</v>
      </c>
      <c r="F70" s="115" t="s">
        <v>17</v>
      </c>
      <c r="G70" s="91" t="s">
        <v>17</v>
      </c>
      <c r="H70" s="91" t="s">
        <v>17</v>
      </c>
      <c r="I70" s="13" t="s">
        <v>230</v>
      </c>
      <c r="J70" s="13" t="s">
        <v>234</v>
      </c>
      <c r="K70" s="17"/>
      <c r="L70" s="17"/>
      <c r="M70" s="17"/>
      <c r="N70" s="14"/>
      <c r="O70" s="103"/>
      <c r="P70" s="18"/>
      <c r="Q70" s="18"/>
      <c r="R70" s="18"/>
      <c r="S70" s="18"/>
      <c r="T70" s="18"/>
      <c r="U70" s="18"/>
      <c r="V70" s="18"/>
      <c r="W70" s="18"/>
      <c r="X70" s="78"/>
      <c r="Y70" s="78"/>
      <c r="Z70" s="79"/>
      <c r="AA70" s="79"/>
      <c r="AB70" s="79"/>
      <c r="AC70" s="79"/>
    </row>
    <row r="71" spans="1:29" s="23" customFormat="1" ht="60" x14ac:dyDescent="0.4">
      <c r="A71" s="22"/>
      <c r="B71" s="20"/>
      <c r="C71" s="91" t="s">
        <v>235</v>
      </c>
      <c r="D71" s="91" t="s">
        <v>236</v>
      </c>
      <c r="E71" s="91" t="s">
        <v>17</v>
      </c>
      <c r="F71" s="115" t="s">
        <v>17</v>
      </c>
      <c r="G71" s="91" t="s">
        <v>17</v>
      </c>
      <c r="H71" s="91" t="s">
        <v>17</v>
      </c>
      <c r="I71" s="13" t="s">
        <v>230</v>
      </c>
      <c r="J71" s="13" t="s">
        <v>237</v>
      </c>
      <c r="K71" s="17"/>
      <c r="L71" s="17"/>
      <c r="M71" s="17"/>
      <c r="N71" s="14"/>
      <c r="O71" s="103" t="s">
        <v>238</v>
      </c>
      <c r="P71" s="84">
        <v>4500</v>
      </c>
      <c r="Q71" s="84">
        <v>3500</v>
      </c>
      <c r="R71" s="84">
        <v>4500</v>
      </c>
      <c r="S71" s="84">
        <v>3500</v>
      </c>
      <c r="T71" s="84">
        <v>4500</v>
      </c>
      <c r="U71" s="84">
        <v>3500</v>
      </c>
      <c r="V71" s="84">
        <v>4500</v>
      </c>
      <c r="W71" s="84">
        <v>3500</v>
      </c>
      <c r="X71" s="78"/>
      <c r="Y71" s="78"/>
      <c r="Z71" s="79"/>
      <c r="AA71" s="79"/>
      <c r="AB71" s="79"/>
      <c r="AC71" s="79"/>
    </row>
    <row r="72" spans="1:29" s="23" customFormat="1" ht="45" x14ac:dyDescent="0.4">
      <c r="A72" s="22"/>
      <c r="B72" s="20"/>
      <c r="C72" s="91" t="s">
        <v>239</v>
      </c>
      <c r="D72" s="91" t="s">
        <v>240</v>
      </c>
      <c r="E72" s="91" t="s">
        <v>17</v>
      </c>
      <c r="F72" s="115" t="s">
        <v>17</v>
      </c>
      <c r="G72" s="91" t="s">
        <v>17</v>
      </c>
      <c r="H72" s="91" t="s">
        <v>17</v>
      </c>
      <c r="I72" s="13" t="s">
        <v>190</v>
      </c>
      <c r="J72" s="13" t="s">
        <v>241</v>
      </c>
      <c r="K72" s="17"/>
      <c r="L72" s="17"/>
      <c r="M72" s="17"/>
      <c r="N72" s="14"/>
      <c r="O72" s="103"/>
      <c r="P72" s="18"/>
      <c r="Q72" s="18"/>
      <c r="R72" s="18"/>
      <c r="S72" s="18"/>
      <c r="T72" s="18"/>
      <c r="U72" s="18"/>
      <c r="V72" s="18"/>
      <c r="W72" s="18"/>
      <c r="X72" s="78"/>
      <c r="Y72" s="78"/>
      <c r="Z72" s="79"/>
      <c r="AA72" s="79"/>
      <c r="AB72" s="79"/>
      <c r="AC72" s="79"/>
    </row>
    <row r="73" spans="1:29" s="23" customFormat="1" ht="75" x14ac:dyDescent="0.4">
      <c r="A73" s="22"/>
      <c r="B73" s="20"/>
      <c r="C73" s="91" t="s">
        <v>242</v>
      </c>
      <c r="D73" s="91" t="s">
        <v>243</v>
      </c>
      <c r="E73" s="91" t="s">
        <v>17</v>
      </c>
      <c r="F73" s="115" t="s">
        <v>17</v>
      </c>
      <c r="G73" s="91" t="s">
        <v>17</v>
      </c>
      <c r="H73" s="91" t="s">
        <v>17</v>
      </c>
      <c r="I73" s="13" t="s">
        <v>190</v>
      </c>
      <c r="J73" s="13" t="s">
        <v>244</v>
      </c>
      <c r="K73" s="17"/>
      <c r="L73" s="17"/>
      <c r="M73" s="17"/>
      <c r="N73" s="14"/>
      <c r="O73" s="103" t="s">
        <v>245</v>
      </c>
      <c r="P73" s="18"/>
      <c r="Q73" s="18"/>
      <c r="R73" s="18"/>
      <c r="S73" s="18"/>
      <c r="T73" s="18"/>
      <c r="U73" s="18"/>
      <c r="V73" s="18"/>
      <c r="W73" s="18"/>
      <c r="X73" s="78"/>
      <c r="Y73" s="78"/>
      <c r="Z73" s="79"/>
      <c r="AA73" s="79"/>
      <c r="AB73" s="79"/>
      <c r="AC73" s="79"/>
    </row>
    <row r="74" spans="1:29" s="23" customFormat="1" ht="75" x14ac:dyDescent="0.4">
      <c r="A74" s="22"/>
      <c r="B74" s="20"/>
      <c r="C74" s="91" t="s">
        <v>246</v>
      </c>
      <c r="D74" s="91" t="s">
        <v>247</v>
      </c>
      <c r="E74" s="91" t="s">
        <v>17</v>
      </c>
      <c r="F74" s="115" t="s">
        <v>17</v>
      </c>
      <c r="G74" s="91" t="s">
        <v>17</v>
      </c>
      <c r="H74" s="91" t="s">
        <v>17</v>
      </c>
      <c r="I74" s="13" t="s">
        <v>248</v>
      </c>
      <c r="J74" s="13" t="s">
        <v>249</v>
      </c>
      <c r="K74" s="17"/>
      <c r="L74" s="17"/>
      <c r="M74" s="17"/>
      <c r="N74" s="14"/>
      <c r="O74" s="103"/>
      <c r="P74" s="18"/>
      <c r="Q74" s="18"/>
      <c r="R74" s="18"/>
      <c r="S74" s="18"/>
      <c r="T74" s="18"/>
      <c r="U74" s="18"/>
      <c r="V74" s="18"/>
      <c r="W74" s="18"/>
      <c r="X74" s="78"/>
      <c r="Y74" s="78"/>
      <c r="Z74" s="79"/>
      <c r="AA74" s="79"/>
      <c r="AB74" s="79"/>
      <c r="AC74" s="79"/>
    </row>
    <row r="75" spans="1:29" s="23" customFormat="1" ht="180" x14ac:dyDescent="0.4">
      <c r="A75" s="22"/>
      <c r="B75" s="20"/>
      <c r="C75" s="91" t="s">
        <v>250</v>
      </c>
      <c r="D75" s="91" t="s">
        <v>251</v>
      </c>
      <c r="E75" s="91" t="s">
        <v>17</v>
      </c>
      <c r="F75" s="115" t="s">
        <v>17</v>
      </c>
      <c r="G75" s="91" t="s">
        <v>17</v>
      </c>
      <c r="H75" s="91" t="s">
        <v>17</v>
      </c>
      <c r="I75" s="13" t="s">
        <v>190</v>
      </c>
      <c r="J75" s="13" t="s">
        <v>252</v>
      </c>
      <c r="K75" s="17"/>
      <c r="L75" s="17"/>
      <c r="M75" s="17"/>
      <c r="N75" s="14"/>
      <c r="O75" s="103"/>
      <c r="P75" s="18"/>
      <c r="Q75" s="18"/>
      <c r="R75" s="18"/>
      <c r="S75" s="18"/>
      <c r="T75" s="18"/>
      <c r="U75" s="18"/>
      <c r="V75" s="18"/>
      <c r="W75" s="18"/>
      <c r="X75" s="78"/>
      <c r="Y75" s="78"/>
      <c r="Z75" s="79"/>
      <c r="AA75" s="79"/>
      <c r="AB75" s="79"/>
      <c r="AC75" s="79"/>
    </row>
    <row r="76" spans="1:29" s="23" customFormat="1" ht="105" x14ac:dyDescent="0.4">
      <c r="A76" s="77"/>
      <c r="B76" s="72" t="s">
        <v>253</v>
      </c>
      <c r="C76" s="72" t="s">
        <v>1039</v>
      </c>
      <c r="D76" s="72" t="s">
        <v>254</v>
      </c>
      <c r="E76" s="72" t="s">
        <v>17</v>
      </c>
      <c r="F76" s="114" t="s">
        <v>17</v>
      </c>
      <c r="G76" s="72" t="s">
        <v>17</v>
      </c>
      <c r="H76" s="72" t="s">
        <v>17</v>
      </c>
      <c r="I76" s="13" t="s">
        <v>150</v>
      </c>
      <c r="J76" s="13" t="s">
        <v>255</v>
      </c>
      <c r="K76" s="14"/>
      <c r="L76" s="14"/>
      <c r="M76" s="14"/>
      <c r="N76" s="14"/>
      <c r="O76" s="103" t="s">
        <v>256</v>
      </c>
      <c r="P76" s="130">
        <v>18735</v>
      </c>
      <c r="Q76" s="130">
        <v>26300</v>
      </c>
      <c r="R76" s="84">
        <v>25000</v>
      </c>
      <c r="S76" s="84">
        <v>17000</v>
      </c>
      <c r="T76" s="84">
        <v>25000</v>
      </c>
      <c r="U76" s="84">
        <v>20000</v>
      </c>
      <c r="V76" s="84">
        <v>25000</v>
      </c>
      <c r="W76" s="84">
        <v>20000</v>
      </c>
      <c r="X76" s="78"/>
      <c r="Y76" s="78"/>
      <c r="Z76" s="79"/>
      <c r="AA76" s="79"/>
      <c r="AB76" s="79"/>
      <c r="AC76" s="79"/>
    </row>
    <row r="77" spans="1:29" s="23" customFormat="1" ht="60" x14ac:dyDescent="0.4">
      <c r="A77" s="77"/>
      <c r="B77" s="85"/>
      <c r="C77" s="91" t="s">
        <v>257</v>
      </c>
      <c r="D77" s="91" t="s">
        <v>258</v>
      </c>
      <c r="E77" s="91" t="s">
        <v>17</v>
      </c>
      <c r="F77" s="115" t="s">
        <v>17</v>
      </c>
      <c r="G77" s="91" t="s">
        <v>17</v>
      </c>
      <c r="H77" s="91" t="s">
        <v>17</v>
      </c>
      <c r="I77" s="13" t="s">
        <v>150</v>
      </c>
      <c r="J77" s="13" t="s">
        <v>259</v>
      </c>
      <c r="K77" s="14"/>
      <c r="L77" s="14"/>
      <c r="M77" s="14"/>
      <c r="N77" s="14"/>
      <c r="O77" s="102"/>
      <c r="P77" s="18"/>
      <c r="Q77" s="18"/>
      <c r="R77" s="18"/>
      <c r="S77" s="18"/>
      <c r="T77" s="18"/>
      <c r="U77" s="18"/>
      <c r="V77" s="18"/>
      <c r="W77" s="18"/>
      <c r="X77" s="78"/>
      <c r="Y77" s="78"/>
      <c r="Z77" s="79"/>
      <c r="AA77" s="79"/>
      <c r="AB77" s="79"/>
      <c r="AC77" s="79"/>
    </row>
    <row r="78" spans="1:29" s="23" customFormat="1" ht="30" x14ac:dyDescent="0.4">
      <c r="A78" s="77"/>
      <c r="B78" s="85"/>
      <c r="C78" s="91" t="s">
        <v>260</v>
      </c>
      <c r="D78" s="91" t="s">
        <v>261</v>
      </c>
      <c r="E78" s="91" t="s">
        <v>17</v>
      </c>
      <c r="F78" s="115" t="s">
        <v>17</v>
      </c>
      <c r="G78" s="91" t="s">
        <v>17</v>
      </c>
      <c r="H78" s="91" t="s">
        <v>17</v>
      </c>
      <c r="I78" s="13" t="s">
        <v>150</v>
      </c>
      <c r="J78" s="13" t="s">
        <v>262</v>
      </c>
      <c r="K78" s="14"/>
      <c r="L78" s="14"/>
      <c r="M78" s="14"/>
      <c r="N78" s="14"/>
      <c r="O78" s="102"/>
      <c r="P78" s="18"/>
      <c r="Q78" s="18"/>
      <c r="R78" s="18"/>
      <c r="S78" s="18"/>
      <c r="T78" s="18"/>
      <c r="U78" s="18"/>
      <c r="V78" s="18"/>
      <c r="W78" s="18"/>
      <c r="X78" s="78"/>
      <c r="Y78" s="78"/>
      <c r="Z78" s="79"/>
      <c r="AA78" s="79"/>
      <c r="AB78" s="79"/>
      <c r="AC78" s="79"/>
    </row>
    <row r="79" spans="1:29" s="23" customFormat="1" ht="30" x14ac:dyDescent="0.4">
      <c r="A79" s="77"/>
      <c r="B79" s="85"/>
      <c r="C79" s="91" t="s">
        <v>263</v>
      </c>
      <c r="D79" s="91" t="s">
        <v>264</v>
      </c>
      <c r="E79" s="91" t="s">
        <v>17</v>
      </c>
      <c r="F79" s="115" t="s">
        <v>17</v>
      </c>
      <c r="G79" s="91" t="s">
        <v>17</v>
      </c>
      <c r="H79" s="91" t="s">
        <v>17</v>
      </c>
      <c r="I79" s="13" t="s">
        <v>199</v>
      </c>
      <c r="J79" s="13" t="s">
        <v>265</v>
      </c>
      <c r="K79" s="14"/>
      <c r="L79" s="14"/>
      <c r="M79" s="14"/>
      <c r="N79" s="14"/>
      <c r="O79" s="102"/>
      <c r="P79" s="18"/>
      <c r="Q79" s="18"/>
      <c r="R79" s="18"/>
      <c r="S79" s="18"/>
      <c r="T79" s="18"/>
      <c r="U79" s="18"/>
      <c r="V79" s="18"/>
      <c r="W79" s="18"/>
      <c r="X79" s="78"/>
      <c r="Y79" s="78"/>
      <c r="Z79" s="79"/>
      <c r="AA79" s="79"/>
      <c r="AB79" s="79"/>
      <c r="AC79" s="79"/>
    </row>
    <row r="80" spans="1:29" s="23" customFormat="1" ht="60" x14ac:dyDescent="0.4">
      <c r="A80" s="77"/>
      <c r="B80" s="85"/>
      <c r="C80" s="91" t="s">
        <v>266</v>
      </c>
      <c r="D80" s="91" t="s">
        <v>267</v>
      </c>
      <c r="E80" s="91" t="s">
        <v>17</v>
      </c>
      <c r="F80" s="115" t="s">
        <v>17</v>
      </c>
      <c r="G80" s="91" t="s">
        <v>17</v>
      </c>
      <c r="H80" s="91" t="s">
        <v>17</v>
      </c>
      <c r="I80" s="13" t="s">
        <v>150</v>
      </c>
      <c r="J80" s="13" t="s">
        <v>268</v>
      </c>
      <c r="K80" s="14"/>
      <c r="L80" s="14"/>
      <c r="M80" s="14"/>
      <c r="N80" s="14"/>
      <c r="O80" s="102"/>
      <c r="P80" s="18"/>
      <c r="Q80" s="18"/>
      <c r="R80" s="18"/>
      <c r="S80" s="18"/>
      <c r="T80" s="18"/>
      <c r="U80" s="18"/>
      <c r="V80" s="18"/>
      <c r="W80" s="18"/>
      <c r="X80" s="78"/>
      <c r="Y80" s="78"/>
      <c r="Z80" s="79"/>
      <c r="AA80" s="79"/>
      <c r="AB80" s="79"/>
      <c r="AC80" s="79"/>
    </row>
    <row r="81" spans="1:29" s="23" customFormat="1" ht="30" x14ac:dyDescent="0.4">
      <c r="A81" s="77"/>
      <c r="B81" s="85"/>
      <c r="C81" s="91" t="s">
        <v>269</v>
      </c>
      <c r="D81" s="91" t="s">
        <v>270</v>
      </c>
      <c r="E81" s="91" t="s">
        <v>17</v>
      </c>
      <c r="F81" s="115" t="s">
        <v>17</v>
      </c>
      <c r="G81" s="91" t="s">
        <v>17</v>
      </c>
      <c r="H81" s="91" t="s">
        <v>17</v>
      </c>
      <c r="I81" s="13" t="s">
        <v>96</v>
      </c>
      <c r="J81" s="13" t="s">
        <v>271</v>
      </c>
      <c r="K81" s="14"/>
      <c r="L81" s="14"/>
      <c r="M81" s="14"/>
      <c r="N81" s="14"/>
      <c r="O81" s="102"/>
      <c r="P81" s="18"/>
      <c r="Q81" s="18"/>
      <c r="R81" s="18"/>
      <c r="S81" s="18"/>
      <c r="T81" s="18"/>
      <c r="U81" s="18"/>
      <c r="V81" s="18"/>
      <c r="W81" s="18"/>
      <c r="X81" s="78"/>
      <c r="Y81" s="78"/>
      <c r="Z81" s="79"/>
      <c r="AA81" s="79"/>
      <c r="AB81" s="79"/>
      <c r="AC81" s="79"/>
    </row>
    <row r="82" spans="1:29" s="23" customFormat="1" ht="105" x14ac:dyDescent="0.4">
      <c r="A82" s="77"/>
      <c r="B82" s="72" t="s">
        <v>272</v>
      </c>
      <c r="C82" s="72" t="s">
        <v>1040</v>
      </c>
      <c r="D82" s="72" t="s">
        <v>274</v>
      </c>
      <c r="E82" s="72" t="s">
        <v>17</v>
      </c>
      <c r="F82" s="114" t="s">
        <v>17</v>
      </c>
      <c r="G82" s="72" t="s">
        <v>17</v>
      </c>
      <c r="H82" s="72" t="s">
        <v>17</v>
      </c>
      <c r="I82" s="13" t="s">
        <v>230</v>
      </c>
      <c r="J82" s="13" t="s">
        <v>275</v>
      </c>
      <c r="K82" s="14"/>
      <c r="L82" s="14"/>
      <c r="M82" s="14"/>
      <c r="N82" s="14"/>
      <c r="O82" s="103" t="s">
        <v>276</v>
      </c>
      <c r="P82" s="134">
        <v>5000</v>
      </c>
      <c r="Q82" s="130">
        <v>0</v>
      </c>
      <c r="R82" s="18">
        <v>5000</v>
      </c>
      <c r="S82" s="18">
        <v>0</v>
      </c>
      <c r="T82" s="18">
        <v>5000</v>
      </c>
      <c r="U82" s="18">
        <v>0</v>
      </c>
      <c r="V82" s="18">
        <v>5000</v>
      </c>
      <c r="W82" s="18">
        <v>0</v>
      </c>
      <c r="X82" s="78"/>
      <c r="Y82" s="78"/>
      <c r="Z82" s="79"/>
      <c r="AA82" s="79"/>
      <c r="AB82" s="79"/>
      <c r="AC82" s="79"/>
    </row>
    <row r="83" spans="1:29" s="23" customFormat="1" ht="60" x14ac:dyDescent="0.4">
      <c r="A83" s="16"/>
      <c r="B83" s="20"/>
      <c r="C83" s="91" t="s">
        <v>277</v>
      </c>
      <c r="D83" s="91" t="s">
        <v>278</v>
      </c>
      <c r="E83" s="91" t="s">
        <v>17</v>
      </c>
      <c r="F83" s="115" t="s">
        <v>17</v>
      </c>
      <c r="G83" s="91" t="s">
        <v>17</v>
      </c>
      <c r="H83" s="91" t="s">
        <v>17</v>
      </c>
      <c r="I83" s="13" t="s">
        <v>230</v>
      </c>
      <c r="J83" s="13" t="s">
        <v>279</v>
      </c>
      <c r="K83" s="14"/>
      <c r="L83" s="17"/>
      <c r="M83" s="17"/>
      <c r="N83" s="14"/>
      <c r="O83" s="101"/>
      <c r="P83" s="18"/>
      <c r="Q83" s="18"/>
      <c r="R83" s="18"/>
      <c r="S83" s="18"/>
      <c r="T83" s="18"/>
      <c r="U83" s="18"/>
      <c r="V83" s="18"/>
      <c r="W83" s="18"/>
      <c r="X83" s="78"/>
      <c r="Y83" s="78"/>
      <c r="Z83" s="79"/>
      <c r="AA83" s="79"/>
      <c r="AB83" s="79"/>
      <c r="AC83" s="79"/>
    </row>
    <row r="84" spans="1:29" s="23" customFormat="1" ht="45" x14ac:dyDescent="0.4">
      <c r="A84" s="16"/>
      <c r="B84" s="21"/>
      <c r="C84" s="91" t="s">
        <v>280</v>
      </c>
      <c r="D84" s="91" t="s">
        <v>281</v>
      </c>
      <c r="E84" s="91" t="s">
        <v>17</v>
      </c>
      <c r="F84" s="115" t="s">
        <v>17</v>
      </c>
      <c r="G84" s="91" t="s">
        <v>17</v>
      </c>
      <c r="H84" s="91" t="s">
        <v>17</v>
      </c>
      <c r="I84" s="13" t="s">
        <v>230</v>
      </c>
      <c r="J84" s="13" t="s">
        <v>282</v>
      </c>
      <c r="K84" s="14"/>
      <c r="L84" s="17"/>
      <c r="M84" s="14"/>
      <c r="N84" s="14"/>
      <c r="O84" s="101"/>
      <c r="P84" s="18"/>
      <c r="Q84" s="18"/>
      <c r="R84" s="18"/>
      <c r="S84" s="18"/>
      <c r="T84" s="18"/>
      <c r="U84" s="18"/>
      <c r="V84" s="18"/>
      <c r="W84" s="18"/>
      <c r="X84" s="78"/>
      <c r="Y84" s="78"/>
      <c r="Z84" s="79"/>
      <c r="AA84" s="79"/>
      <c r="AB84" s="79"/>
      <c r="AC84" s="79"/>
    </row>
    <row r="85" spans="1:29" s="23" customFormat="1" ht="30" x14ac:dyDescent="0.4">
      <c r="A85" s="16"/>
      <c r="B85" s="21"/>
      <c r="C85" s="91" t="s">
        <v>283</v>
      </c>
      <c r="D85" s="91" t="s">
        <v>284</v>
      </c>
      <c r="E85" s="91" t="s">
        <v>17</v>
      </c>
      <c r="F85" s="115" t="s">
        <v>17</v>
      </c>
      <c r="G85" s="91" t="s">
        <v>17</v>
      </c>
      <c r="H85" s="91" t="s">
        <v>17</v>
      </c>
      <c r="I85" s="13" t="s">
        <v>230</v>
      </c>
      <c r="J85" s="13" t="s">
        <v>285</v>
      </c>
      <c r="K85" s="17"/>
      <c r="L85" s="17"/>
      <c r="M85" s="14"/>
      <c r="N85" s="14"/>
      <c r="O85" s="101"/>
      <c r="P85" s="18"/>
      <c r="Q85" s="18"/>
      <c r="R85" s="18"/>
      <c r="S85" s="18"/>
      <c r="T85" s="18"/>
      <c r="U85" s="18"/>
      <c r="V85" s="18"/>
      <c r="W85" s="18"/>
      <c r="X85" s="78"/>
      <c r="Y85" s="78"/>
      <c r="Z85" s="79"/>
      <c r="AA85" s="79"/>
      <c r="AB85" s="79"/>
      <c r="AC85" s="79"/>
    </row>
    <row r="86" spans="1:29" s="23" customFormat="1" ht="30" x14ac:dyDescent="0.4">
      <c r="A86" s="22"/>
      <c r="B86" s="20"/>
      <c r="C86" s="91" t="s">
        <v>286</v>
      </c>
      <c r="D86" s="91" t="s">
        <v>287</v>
      </c>
      <c r="E86" s="91" t="s">
        <v>17</v>
      </c>
      <c r="F86" s="115" t="s">
        <v>17</v>
      </c>
      <c r="G86" s="91" t="s">
        <v>17</v>
      </c>
      <c r="H86" s="91" t="s">
        <v>17</v>
      </c>
      <c r="I86" s="13" t="s">
        <v>288</v>
      </c>
      <c r="J86" s="13" t="s">
        <v>289</v>
      </c>
      <c r="K86" s="17"/>
      <c r="L86" s="17"/>
      <c r="M86" s="14"/>
      <c r="N86" s="14"/>
      <c r="O86" s="101"/>
      <c r="P86" s="18"/>
      <c r="Q86" s="18"/>
      <c r="R86" s="18"/>
      <c r="S86" s="18"/>
      <c r="T86" s="18"/>
      <c r="U86" s="18"/>
      <c r="V86" s="18"/>
      <c r="W86" s="18"/>
      <c r="X86" s="78"/>
      <c r="Y86" s="78"/>
      <c r="Z86" s="79"/>
      <c r="AA86" s="79"/>
      <c r="AB86" s="79"/>
      <c r="AC86" s="79"/>
    </row>
    <row r="87" spans="1:29" s="23" customFormat="1" ht="105" x14ac:dyDescent="0.4">
      <c r="A87" s="77"/>
      <c r="B87" s="92" t="s">
        <v>290</v>
      </c>
      <c r="C87" s="93"/>
      <c r="D87" s="94" t="s">
        <v>291</v>
      </c>
      <c r="E87" s="93" t="s">
        <v>17</v>
      </c>
      <c r="F87" s="117" t="s">
        <v>17</v>
      </c>
      <c r="G87" s="93" t="s">
        <v>17</v>
      </c>
      <c r="H87" s="93" t="s">
        <v>17</v>
      </c>
      <c r="I87" s="13" t="s">
        <v>199</v>
      </c>
      <c r="J87" s="13" t="s">
        <v>292</v>
      </c>
      <c r="K87" s="14"/>
      <c r="L87" s="14"/>
      <c r="M87" s="14"/>
      <c r="N87" s="14"/>
      <c r="O87" s="103" t="s">
        <v>293</v>
      </c>
      <c r="P87" s="84">
        <v>2000</v>
      </c>
      <c r="Q87" s="84">
        <v>0</v>
      </c>
      <c r="R87" s="18">
        <v>2000</v>
      </c>
      <c r="S87" s="18">
        <v>0</v>
      </c>
      <c r="T87" s="18">
        <v>2000</v>
      </c>
      <c r="U87" s="18">
        <v>0</v>
      </c>
      <c r="V87" s="18">
        <v>2000</v>
      </c>
      <c r="W87" s="18">
        <v>0</v>
      </c>
      <c r="X87" s="78"/>
      <c r="Y87" s="78"/>
      <c r="Z87" s="79"/>
      <c r="AA87" s="79"/>
      <c r="AB87" s="79"/>
      <c r="AC87" s="79"/>
    </row>
    <row r="88" spans="1:29" s="23" customFormat="1" ht="120" x14ac:dyDescent="0.4">
      <c r="A88" s="22"/>
      <c r="B88" s="20"/>
      <c r="C88" s="91" t="s">
        <v>294</v>
      </c>
      <c r="D88" s="91" t="s">
        <v>295</v>
      </c>
      <c r="E88" s="91" t="s">
        <v>17</v>
      </c>
      <c r="F88" s="115" t="s">
        <v>17</v>
      </c>
      <c r="G88" s="91" t="s">
        <v>17</v>
      </c>
      <c r="H88" s="91" t="s">
        <v>17</v>
      </c>
      <c r="I88" s="13" t="s">
        <v>199</v>
      </c>
      <c r="J88" s="13" t="s">
        <v>296</v>
      </c>
      <c r="K88" s="17"/>
      <c r="L88" s="17"/>
      <c r="M88" s="14"/>
      <c r="N88" s="14"/>
      <c r="O88" s="101"/>
      <c r="P88" s="18"/>
      <c r="Q88" s="18"/>
      <c r="R88" s="18"/>
      <c r="S88" s="18"/>
      <c r="T88" s="18"/>
      <c r="U88" s="18"/>
      <c r="V88" s="18"/>
      <c r="W88" s="18"/>
      <c r="X88" s="78"/>
      <c r="Y88" s="78"/>
      <c r="Z88" s="79"/>
      <c r="AA88" s="79"/>
      <c r="AB88" s="79"/>
      <c r="AC88" s="79"/>
    </row>
    <row r="89" spans="1:29" s="23" customFormat="1" ht="60" x14ac:dyDescent="0.4">
      <c r="A89" s="22"/>
      <c r="B89" s="20"/>
      <c r="C89" s="91" t="s">
        <v>297</v>
      </c>
      <c r="D89" s="91" t="s">
        <v>298</v>
      </c>
      <c r="E89" s="91" t="s">
        <v>17</v>
      </c>
      <c r="F89" s="115" t="s">
        <v>17</v>
      </c>
      <c r="G89" s="91" t="s">
        <v>17</v>
      </c>
      <c r="H89" s="91" t="s">
        <v>17</v>
      </c>
      <c r="I89" s="13" t="s">
        <v>199</v>
      </c>
      <c r="J89" s="13" t="s">
        <v>299</v>
      </c>
      <c r="K89" s="14"/>
      <c r="L89" s="17"/>
      <c r="M89" s="17"/>
      <c r="N89" s="14"/>
      <c r="O89" s="101"/>
      <c r="P89" s="18"/>
      <c r="Q89" s="18"/>
      <c r="R89" s="18"/>
      <c r="S89" s="18"/>
      <c r="T89" s="18"/>
      <c r="U89" s="18"/>
      <c r="V89" s="18"/>
      <c r="W89" s="18"/>
      <c r="X89" s="78"/>
      <c r="Y89" s="78"/>
      <c r="Z89" s="79"/>
      <c r="AA89" s="79"/>
      <c r="AB89" s="79"/>
      <c r="AC89" s="79"/>
    </row>
    <row r="90" spans="1:29" s="23" customFormat="1" ht="30" x14ac:dyDescent="0.4">
      <c r="A90" s="22"/>
      <c r="B90" s="20"/>
      <c r="C90" s="91" t="s">
        <v>300</v>
      </c>
      <c r="D90" s="91" t="s">
        <v>301</v>
      </c>
      <c r="E90" s="91" t="s">
        <v>17</v>
      </c>
      <c r="F90" s="115" t="s">
        <v>17</v>
      </c>
      <c r="G90" s="91" t="s">
        <v>17</v>
      </c>
      <c r="H90" s="91" t="s">
        <v>17</v>
      </c>
      <c r="I90" s="13" t="s">
        <v>199</v>
      </c>
      <c r="J90" s="13" t="s">
        <v>302</v>
      </c>
      <c r="K90" s="17"/>
      <c r="L90" s="14"/>
      <c r="M90" s="17"/>
      <c r="N90" s="14"/>
      <c r="O90" s="101"/>
      <c r="P90" s="18"/>
      <c r="Q90" s="18"/>
      <c r="R90" s="18"/>
      <c r="S90" s="18"/>
      <c r="T90" s="18"/>
      <c r="U90" s="18"/>
      <c r="V90" s="18"/>
      <c r="W90" s="18"/>
      <c r="X90" s="78"/>
      <c r="Y90" s="78"/>
      <c r="Z90" s="79"/>
      <c r="AA90" s="79"/>
      <c r="AB90" s="79"/>
      <c r="AC90" s="79"/>
    </row>
    <row r="91" spans="1:29" s="23" customFormat="1" ht="30" x14ac:dyDescent="0.4">
      <c r="A91" s="77"/>
      <c r="B91" s="92" t="s">
        <v>303</v>
      </c>
      <c r="C91" s="93"/>
      <c r="D91" s="94" t="s">
        <v>304</v>
      </c>
      <c r="E91" s="93" t="s">
        <v>17</v>
      </c>
      <c r="F91" s="117" t="s">
        <v>17</v>
      </c>
      <c r="G91" s="93" t="s">
        <v>17</v>
      </c>
      <c r="H91" s="93" t="s">
        <v>17</v>
      </c>
      <c r="I91" s="13" t="s">
        <v>1046</v>
      </c>
      <c r="J91" s="13"/>
      <c r="K91" s="14"/>
      <c r="L91" s="14"/>
      <c r="M91" s="14"/>
      <c r="N91" s="14"/>
      <c r="O91" s="103" t="s">
        <v>306</v>
      </c>
      <c r="P91" s="129">
        <v>10000</v>
      </c>
      <c r="Q91" s="84">
        <v>0</v>
      </c>
      <c r="R91" s="18">
        <v>20000</v>
      </c>
      <c r="S91" s="18">
        <v>0</v>
      </c>
      <c r="T91" s="84">
        <v>20000</v>
      </c>
      <c r="U91" s="84">
        <v>0</v>
      </c>
      <c r="V91" s="84">
        <v>20000</v>
      </c>
      <c r="W91" s="84">
        <v>0</v>
      </c>
      <c r="X91" s="78"/>
      <c r="Y91" s="78"/>
      <c r="Z91" s="79"/>
      <c r="AA91" s="79"/>
      <c r="AB91" s="79"/>
      <c r="AC91" s="79"/>
    </row>
    <row r="92" spans="1:29" s="23" customFormat="1" x14ac:dyDescent="0.4">
      <c r="A92" s="16"/>
      <c r="B92" s="20"/>
      <c r="C92" s="91" t="s">
        <v>307</v>
      </c>
      <c r="D92" s="91" t="s">
        <v>177</v>
      </c>
      <c r="E92" s="91" t="s">
        <v>17</v>
      </c>
      <c r="F92" s="115" t="s">
        <v>17</v>
      </c>
      <c r="G92" s="91" t="s">
        <v>17</v>
      </c>
      <c r="H92" s="91" t="s">
        <v>17</v>
      </c>
      <c r="I92" s="13" t="s">
        <v>305</v>
      </c>
      <c r="J92" s="13"/>
      <c r="K92" s="14"/>
      <c r="L92" s="17"/>
      <c r="M92" s="14"/>
      <c r="N92" s="14"/>
      <c r="O92" s="101"/>
      <c r="P92" s="18"/>
      <c r="Q92" s="18"/>
      <c r="R92" s="18"/>
      <c r="S92" s="18"/>
      <c r="T92" s="18"/>
      <c r="U92" s="18"/>
      <c r="V92" s="18"/>
      <c r="W92" s="18"/>
      <c r="X92" s="78"/>
      <c r="Y92" s="78"/>
      <c r="Z92" s="79"/>
      <c r="AA92" s="79"/>
      <c r="AB92" s="79"/>
      <c r="AC92" s="79"/>
    </row>
    <row r="93" spans="1:29" s="23" customFormat="1" ht="90" x14ac:dyDescent="0.4">
      <c r="A93" s="16"/>
      <c r="B93" s="20"/>
      <c r="C93" s="91" t="s">
        <v>308</v>
      </c>
      <c r="D93" s="91" t="s">
        <v>309</v>
      </c>
      <c r="E93" s="91" t="s">
        <v>17</v>
      </c>
      <c r="F93" s="115" t="s">
        <v>17</v>
      </c>
      <c r="G93" s="91" t="s">
        <v>17</v>
      </c>
      <c r="H93" s="91" t="s">
        <v>17</v>
      </c>
      <c r="I93" s="13" t="s">
        <v>305</v>
      </c>
      <c r="J93" s="13" t="s">
        <v>310</v>
      </c>
      <c r="K93" s="17"/>
      <c r="L93" s="17"/>
      <c r="M93" s="14"/>
      <c r="N93" s="14"/>
      <c r="O93" s="101"/>
      <c r="P93" s="18"/>
      <c r="Q93" s="18"/>
      <c r="R93" s="18"/>
      <c r="S93" s="18"/>
      <c r="T93" s="18"/>
      <c r="U93" s="18"/>
      <c r="V93" s="18"/>
      <c r="W93" s="18"/>
      <c r="X93" s="78"/>
      <c r="Y93" s="78"/>
      <c r="Z93" s="79"/>
      <c r="AA93" s="79"/>
      <c r="AB93" s="79"/>
      <c r="AC93" s="79"/>
    </row>
    <row r="94" spans="1:29" s="23" customFormat="1" ht="45" x14ac:dyDescent="0.4">
      <c r="A94" s="16"/>
      <c r="B94" s="15"/>
      <c r="C94" s="91" t="s">
        <v>311</v>
      </c>
      <c r="D94" s="91" t="s">
        <v>312</v>
      </c>
      <c r="E94" s="91" t="s">
        <v>17</v>
      </c>
      <c r="F94" s="115" t="s">
        <v>17</v>
      </c>
      <c r="G94" s="91" t="s">
        <v>17</v>
      </c>
      <c r="H94" s="91" t="s">
        <v>17</v>
      </c>
      <c r="I94" s="13" t="s">
        <v>199</v>
      </c>
      <c r="J94" s="13" t="s">
        <v>313</v>
      </c>
      <c r="K94" s="17"/>
      <c r="L94" s="17"/>
      <c r="M94" s="14"/>
      <c r="N94" s="14"/>
      <c r="O94" s="101"/>
      <c r="P94" s="18"/>
      <c r="Q94" s="18"/>
      <c r="R94" s="18"/>
      <c r="S94" s="18"/>
      <c r="T94" s="84"/>
      <c r="U94" s="84"/>
      <c r="V94" s="84"/>
      <c r="W94" s="84"/>
      <c r="X94" s="78"/>
      <c r="Y94" s="78"/>
      <c r="Z94" s="79"/>
      <c r="AA94" s="79"/>
      <c r="AB94" s="79"/>
      <c r="AC94" s="79"/>
    </row>
    <row r="95" spans="1:29" s="23" customFormat="1" ht="30" x14ac:dyDescent="0.4">
      <c r="A95" s="16"/>
      <c r="B95" s="15"/>
      <c r="C95" s="91" t="s">
        <v>314</v>
      </c>
      <c r="D95" s="91" t="s">
        <v>315</v>
      </c>
      <c r="E95" s="91" t="s">
        <v>17</v>
      </c>
      <c r="F95" s="115" t="s">
        <v>17</v>
      </c>
      <c r="G95" s="91" t="s">
        <v>17</v>
      </c>
      <c r="H95" s="91" t="s">
        <v>17</v>
      </c>
      <c r="I95" s="13" t="s">
        <v>190</v>
      </c>
      <c r="J95" s="13" t="s">
        <v>316</v>
      </c>
      <c r="K95" s="17"/>
      <c r="L95" s="17"/>
      <c r="M95" s="14"/>
      <c r="N95" s="14"/>
      <c r="O95" s="101"/>
      <c r="P95" s="18"/>
      <c r="Q95" s="18"/>
      <c r="R95" s="18"/>
      <c r="S95" s="18"/>
      <c r="T95" s="84"/>
      <c r="U95" s="84"/>
      <c r="V95" s="84"/>
      <c r="W95" s="84"/>
      <c r="X95" s="78"/>
      <c r="Y95" s="78"/>
      <c r="Z95" s="79"/>
      <c r="AA95" s="79"/>
      <c r="AB95" s="79"/>
      <c r="AC95" s="79"/>
    </row>
    <row r="96" spans="1:29" s="23" customFormat="1" x14ac:dyDescent="0.4">
      <c r="A96" s="9" t="s">
        <v>317</v>
      </c>
      <c r="B96" s="10"/>
      <c r="C96" s="10"/>
      <c r="D96" s="9" t="s">
        <v>318</v>
      </c>
      <c r="E96" s="73" t="s">
        <v>17</v>
      </c>
      <c r="F96" s="113" t="s">
        <v>17</v>
      </c>
      <c r="G96" s="73" t="s">
        <v>17</v>
      </c>
      <c r="H96" s="73" t="s">
        <v>17</v>
      </c>
      <c r="I96" s="13" t="s">
        <v>190</v>
      </c>
      <c r="J96" s="13"/>
      <c r="K96" s="14"/>
      <c r="L96" s="14"/>
      <c r="M96" s="14"/>
      <c r="N96" s="14"/>
      <c r="O96" s="101"/>
      <c r="P96" s="18"/>
      <c r="Q96" s="18"/>
      <c r="R96" s="18"/>
      <c r="S96" s="18"/>
      <c r="T96" s="18"/>
      <c r="U96" s="18"/>
      <c r="V96" s="18"/>
      <c r="W96" s="18"/>
      <c r="X96" s="78"/>
      <c r="Y96" s="78"/>
      <c r="Z96" s="79"/>
      <c r="AA96" s="79"/>
      <c r="AB96" s="79"/>
      <c r="AC96" s="79"/>
    </row>
    <row r="97" spans="1:29" s="23" customFormat="1" ht="34.5" customHeight="1" x14ac:dyDescent="0.4">
      <c r="A97" s="16"/>
      <c r="B97" s="72" t="s">
        <v>319</v>
      </c>
      <c r="C97" s="72" t="s">
        <v>355</v>
      </c>
      <c r="D97" s="72" t="s">
        <v>1051</v>
      </c>
      <c r="E97" s="72" t="s">
        <v>17</v>
      </c>
      <c r="F97" s="114" t="s">
        <v>17</v>
      </c>
      <c r="G97" s="72" t="s">
        <v>17</v>
      </c>
      <c r="H97" s="72" t="s">
        <v>17</v>
      </c>
      <c r="I97" s="13" t="s">
        <v>320</v>
      </c>
      <c r="J97" s="13" t="s">
        <v>321</v>
      </c>
      <c r="K97" s="14"/>
      <c r="L97" s="14"/>
      <c r="M97" s="14"/>
      <c r="N97" s="14"/>
      <c r="O97" s="101" t="s">
        <v>322</v>
      </c>
      <c r="P97" s="134">
        <v>0</v>
      </c>
      <c r="Q97" s="132">
        <v>0</v>
      </c>
      <c r="R97" s="18">
        <v>1000</v>
      </c>
      <c r="S97" s="18">
        <v>0</v>
      </c>
      <c r="T97" s="18">
        <v>1000</v>
      </c>
      <c r="U97" s="18">
        <v>0</v>
      </c>
      <c r="V97" s="18">
        <v>1000</v>
      </c>
      <c r="W97" s="18">
        <v>0</v>
      </c>
      <c r="X97" s="78"/>
      <c r="Y97" s="78"/>
      <c r="Z97" s="79"/>
      <c r="AA97" s="79"/>
      <c r="AB97" s="79"/>
      <c r="AC97" s="79"/>
    </row>
    <row r="98" spans="1:29" s="23" customFormat="1" ht="30" x14ac:dyDescent="0.4">
      <c r="A98" s="16"/>
      <c r="B98" s="20"/>
      <c r="C98" s="91" t="s">
        <v>323</v>
      </c>
      <c r="D98" s="91" t="s">
        <v>324</v>
      </c>
      <c r="E98" s="91" t="s">
        <v>17</v>
      </c>
      <c r="F98" s="115"/>
      <c r="G98" s="91"/>
      <c r="H98" s="91"/>
      <c r="I98" s="13" t="s">
        <v>190</v>
      </c>
      <c r="J98" s="13" t="s">
        <v>325</v>
      </c>
      <c r="K98" s="14"/>
      <c r="L98" s="14"/>
      <c r="M98" s="14"/>
      <c r="N98" s="14"/>
      <c r="O98" s="101"/>
      <c r="P98" s="18"/>
      <c r="Q98" s="18"/>
      <c r="R98" s="18"/>
      <c r="S98" s="18"/>
      <c r="T98" s="18"/>
      <c r="U98" s="18"/>
      <c r="V98" s="18"/>
      <c r="W98" s="18"/>
      <c r="X98" s="78"/>
      <c r="Y98" s="78"/>
      <c r="Z98" s="79"/>
      <c r="AA98" s="79"/>
      <c r="AB98" s="79"/>
      <c r="AC98" s="79"/>
    </row>
    <row r="99" spans="1:29" s="23" customFormat="1" ht="30" x14ac:dyDescent="0.4">
      <c r="A99" s="16"/>
      <c r="B99" s="21"/>
      <c r="C99" s="91" t="s">
        <v>326</v>
      </c>
      <c r="D99" s="91" t="s">
        <v>327</v>
      </c>
      <c r="E99" s="91" t="s">
        <v>17</v>
      </c>
      <c r="F99" s="115" t="s">
        <v>17</v>
      </c>
      <c r="G99" s="91" t="s">
        <v>17</v>
      </c>
      <c r="H99" s="91" t="s">
        <v>17</v>
      </c>
      <c r="I99" s="13" t="s">
        <v>320</v>
      </c>
      <c r="J99" s="13" t="s">
        <v>328</v>
      </c>
      <c r="K99" s="14"/>
      <c r="L99" s="14"/>
      <c r="M99" s="14"/>
      <c r="N99" s="14"/>
      <c r="O99" s="101"/>
      <c r="P99" s="18"/>
      <c r="Q99" s="18"/>
      <c r="R99" s="18"/>
      <c r="S99" s="18"/>
      <c r="T99" s="18"/>
      <c r="U99" s="18"/>
      <c r="V99" s="18"/>
      <c r="W99" s="18"/>
      <c r="X99" s="78"/>
      <c r="Y99" s="78"/>
      <c r="Z99" s="79"/>
      <c r="AA99" s="79"/>
      <c r="AB99" s="79"/>
      <c r="AC99" s="79"/>
    </row>
    <row r="100" spans="1:29" s="23" customFormat="1" ht="60" x14ac:dyDescent="0.4">
      <c r="A100" s="16"/>
      <c r="B100" s="21"/>
      <c r="C100" s="91" t="s">
        <v>329</v>
      </c>
      <c r="D100" s="91" t="s">
        <v>330</v>
      </c>
      <c r="E100" s="91" t="s">
        <v>17</v>
      </c>
      <c r="F100" s="115" t="s">
        <v>17</v>
      </c>
      <c r="G100" s="91" t="s">
        <v>17</v>
      </c>
      <c r="H100" s="91" t="s">
        <v>17</v>
      </c>
      <c r="I100" s="13" t="s">
        <v>320</v>
      </c>
      <c r="J100" s="13" t="s">
        <v>331</v>
      </c>
      <c r="K100" s="14"/>
      <c r="L100" s="14"/>
      <c r="M100" s="14"/>
      <c r="N100" s="14"/>
      <c r="O100" s="101"/>
      <c r="P100" s="18"/>
      <c r="Q100" s="18"/>
      <c r="R100" s="18"/>
      <c r="S100" s="18"/>
      <c r="T100" s="18"/>
      <c r="U100" s="18"/>
      <c r="V100" s="18"/>
      <c r="W100" s="18"/>
      <c r="X100" s="78"/>
      <c r="Y100" s="78"/>
      <c r="Z100" s="79"/>
      <c r="AA100" s="79"/>
      <c r="AB100" s="79"/>
      <c r="AC100" s="79"/>
    </row>
    <row r="101" spans="1:29" s="23" customFormat="1" x14ac:dyDescent="0.4">
      <c r="A101" s="16"/>
      <c r="B101" s="21"/>
      <c r="C101" s="91" t="s">
        <v>332</v>
      </c>
      <c r="D101" s="91" t="s">
        <v>333</v>
      </c>
      <c r="E101" s="91" t="s">
        <v>17</v>
      </c>
      <c r="F101" s="115" t="s">
        <v>17</v>
      </c>
      <c r="G101" s="91" t="s">
        <v>17</v>
      </c>
      <c r="H101" s="91" t="s">
        <v>17</v>
      </c>
      <c r="I101" s="13" t="s">
        <v>334</v>
      </c>
      <c r="J101" s="13" t="s">
        <v>335</v>
      </c>
      <c r="K101" s="14"/>
      <c r="L101" s="14"/>
      <c r="M101" s="14"/>
      <c r="N101" s="14"/>
      <c r="O101" s="101" t="s">
        <v>336</v>
      </c>
      <c r="P101" s="18">
        <v>20000</v>
      </c>
      <c r="Q101" s="18">
        <v>68000</v>
      </c>
      <c r="R101" s="18">
        <v>20000</v>
      </c>
      <c r="S101" s="18">
        <v>68000</v>
      </c>
      <c r="T101" s="18">
        <v>20000</v>
      </c>
      <c r="U101" s="18">
        <v>68000</v>
      </c>
      <c r="V101" s="18">
        <v>20000</v>
      </c>
      <c r="W101" s="18">
        <v>68000</v>
      </c>
      <c r="X101" s="78"/>
      <c r="Y101" s="78"/>
      <c r="Z101" s="79"/>
      <c r="AA101" s="79"/>
      <c r="AB101" s="79"/>
      <c r="AC101" s="79"/>
    </row>
    <row r="102" spans="1:29" s="23" customFormat="1" x14ac:dyDescent="0.4">
      <c r="A102" s="16"/>
      <c r="B102" s="21"/>
      <c r="C102" s="91" t="s">
        <v>337</v>
      </c>
      <c r="D102" s="91" t="s">
        <v>338</v>
      </c>
      <c r="E102" s="91" t="s">
        <v>17</v>
      </c>
      <c r="F102" s="115" t="s">
        <v>17</v>
      </c>
      <c r="G102" s="91" t="s">
        <v>17</v>
      </c>
      <c r="H102" s="91" t="s">
        <v>17</v>
      </c>
      <c r="I102" s="13" t="s">
        <v>150</v>
      </c>
      <c r="J102" s="13" t="s">
        <v>335</v>
      </c>
      <c r="K102" s="14"/>
      <c r="L102" s="14"/>
      <c r="M102" s="14"/>
      <c r="N102" s="14"/>
      <c r="O102" s="101" t="s">
        <v>339</v>
      </c>
      <c r="P102" s="18">
        <v>15000</v>
      </c>
      <c r="Q102" s="18">
        <v>35000</v>
      </c>
      <c r="R102" s="18">
        <v>15000</v>
      </c>
      <c r="S102" s="18">
        <v>35000</v>
      </c>
      <c r="T102" s="18">
        <v>15000</v>
      </c>
      <c r="U102" s="18">
        <v>35000</v>
      </c>
      <c r="V102" s="18">
        <v>15000</v>
      </c>
      <c r="W102" s="18">
        <v>35000</v>
      </c>
      <c r="X102" s="78"/>
      <c r="Y102" s="78"/>
      <c r="Z102" s="79"/>
      <c r="AA102" s="79"/>
      <c r="AB102" s="79"/>
      <c r="AC102" s="79"/>
    </row>
    <row r="103" spans="1:29" s="23" customFormat="1" x14ac:dyDescent="0.4">
      <c r="A103" s="16"/>
      <c r="B103" s="21"/>
      <c r="C103" s="91" t="s">
        <v>340</v>
      </c>
      <c r="D103" s="91" t="s">
        <v>341</v>
      </c>
      <c r="E103" s="91" t="s">
        <v>17</v>
      </c>
      <c r="F103" s="115" t="s">
        <v>17</v>
      </c>
      <c r="G103" s="91" t="s">
        <v>17</v>
      </c>
      <c r="H103" s="91" t="s">
        <v>17</v>
      </c>
      <c r="I103" s="13" t="s">
        <v>230</v>
      </c>
      <c r="J103" s="13" t="s">
        <v>335</v>
      </c>
      <c r="K103" s="14"/>
      <c r="L103" s="14"/>
      <c r="M103" s="14"/>
      <c r="N103" s="14"/>
      <c r="O103" s="101" t="s">
        <v>342</v>
      </c>
      <c r="P103" s="18">
        <v>13000</v>
      </c>
      <c r="Q103" s="18">
        <v>13000</v>
      </c>
      <c r="R103" s="18">
        <v>13000</v>
      </c>
      <c r="S103" s="18">
        <v>13000</v>
      </c>
      <c r="T103" s="18">
        <v>13000</v>
      </c>
      <c r="U103" s="18">
        <v>13000</v>
      </c>
      <c r="V103" s="18">
        <v>13000</v>
      </c>
      <c r="W103" s="18">
        <v>13000</v>
      </c>
      <c r="X103" s="78"/>
      <c r="Y103" s="78"/>
      <c r="Z103" s="79"/>
      <c r="AA103" s="79"/>
      <c r="AB103" s="79"/>
      <c r="AC103" s="79"/>
    </row>
    <row r="104" spans="1:29" s="23" customFormat="1" x14ac:dyDescent="0.4">
      <c r="A104" s="16"/>
      <c r="B104" s="21"/>
      <c r="C104" s="91" t="s">
        <v>343</v>
      </c>
      <c r="D104" s="91" t="s">
        <v>344</v>
      </c>
      <c r="E104" s="91" t="s">
        <v>17</v>
      </c>
      <c r="F104" s="115" t="s">
        <v>17</v>
      </c>
      <c r="G104" s="91" t="s">
        <v>17</v>
      </c>
      <c r="H104" s="91" t="s">
        <v>17</v>
      </c>
      <c r="I104" s="13" t="s">
        <v>345</v>
      </c>
      <c r="J104" s="13" t="s">
        <v>335</v>
      </c>
      <c r="K104" s="14"/>
      <c r="L104" s="14"/>
      <c r="M104" s="14"/>
      <c r="N104" s="14"/>
      <c r="O104" s="101" t="s">
        <v>346</v>
      </c>
      <c r="P104" s="18">
        <v>4500</v>
      </c>
      <c r="Q104" s="18">
        <v>3000</v>
      </c>
      <c r="R104" s="18">
        <v>4500</v>
      </c>
      <c r="S104" s="18">
        <v>3000</v>
      </c>
      <c r="T104" s="18">
        <v>4500</v>
      </c>
      <c r="U104" s="18">
        <v>3000</v>
      </c>
      <c r="V104" s="18">
        <v>4500</v>
      </c>
      <c r="W104" s="18">
        <v>3000</v>
      </c>
      <c r="X104" s="78"/>
      <c r="Y104" s="78"/>
      <c r="Z104" s="79"/>
      <c r="AA104" s="79"/>
      <c r="AB104" s="79"/>
      <c r="AC104" s="79"/>
    </row>
    <row r="105" spans="1:29" s="23" customFormat="1" x14ac:dyDescent="0.4">
      <c r="A105" s="16"/>
      <c r="B105" s="21"/>
      <c r="C105" s="91" t="s">
        <v>347</v>
      </c>
      <c r="D105" s="91" t="s">
        <v>348</v>
      </c>
      <c r="E105" s="91" t="s">
        <v>17</v>
      </c>
      <c r="F105" s="115" t="s">
        <v>17</v>
      </c>
      <c r="G105" s="91" t="s">
        <v>17</v>
      </c>
      <c r="H105" s="91" t="s">
        <v>17</v>
      </c>
      <c r="I105" s="13" t="s">
        <v>349</v>
      </c>
      <c r="J105" s="13" t="s">
        <v>335</v>
      </c>
      <c r="K105" s="14"/>
      <c r="L105" s="14"/>
      <c r="M105" s="14"/>
      <c r="N105" s="14"/>
      <c r="O105" s="101" t="s">
        <v>350</v>
      </c>
      <c r="P105" s="18">
        <v>500</v>
      </c>
      <c r="Q105" s="18">
        <v>0</v>
      </c>
      <c r="R105" s="18">
        <v>500</v>
      </c>
      <c r="S105" s="18">
        <v>0</v>
      </c>
      <c r="T105" s="18">
        <v>500</v>
      </c>
      <c r="U105" s="18">
        <v>0</v>
      </c>
      <c r="V105" s="18">
        <v>500</v>
      </c>
      <c r="W105" s="18">
        <v>0</v>
      </c>
      <c r="X105" s="78"/>
      <c r="Y105" s="78"/>
      <c r="Z105" s="79"/>
      <c r="AA105" s="79"/>
      <c r="AB105" s="79"/>
      <c r="AC105" s="79"/>
    </row>
    <row r="106" spans="1:29" s="23" customFormat="1" x14ac:dyDescent="0.4">
      <c r="A106" s="16"/>
      <c r="B106" s="20"/>
      <c r="C106" s="91" t="s">
        <v>351</v>
      </c>
      <c r="D106" s="91" t="s">
        <v>352</v>
      </c>
      <c r="E106" s="91" t="s">
        <v>17</v>
      </c>
      <c r="F106" s="115" t="s">
        <v>17</v>
      </c>
      <c r="G106" s="91" t="s">
        <v>17</v>
      </c>
      <c r="H106" s="91" t="s">
        <v>17</v>
      </c>
      <c r="I106" s="13" t="s">
        <v>190</v>
      </c>
      <c r="J106" s="13" t="s">
        <v>335</v>
      </c>
      <c r="K106" s="14"/>
      <c r="L106" s="14"/>
      <c r="M106" s="14"/>
      <c r="N106" s="14"/>
      <c r="O106" s="101" t="s">
        <v>353</v>
      </c>
      <c r="P106" s="18">
        <v>3500</v>
      </c>
      <c r="Q106" s="18">
        <v>0</v>
      </c>
      <c r="R106" s="18">
        <v>3500</v>
      </c>
      <c r="S106" s="18">
        <v>0</v>
      </c>
      <c r="T106" s="18">
        <v>3500</v>
      </c>
      <c r="U106" s="18">
        <v>0</v>
      </c>
      <c r="V106" s="18">
        <v>3500</v>
      </c>
      <c r="W106" s="18">
        <v>0</v>
      </c>
      <c r="X106" s="78"/>
      <c r="Y106" s="78"/>
      <c r="Z106" s="79"/>
      <c r="AA106" s="79"/>
      <c r="AB106" s="79"/>
      <c r="AC106" s="79"/>
    </row>
    <row r="107" spans="1:29" s="23" customFormat="1" ht="45" x14ac:dyDescent="0.4">
      <c r="A107" s="16"/>
      <c r="B107" s="72" t="s">
        <v>354</v>
      </c>
      <c r="C107" s="72" t="s">
        <v>273</v>
      </c>
      <c r="D107" s="72" t="s">
        <v>356</v>
      </c>
      <c r="E107" s="72" t="s">
        <v>17</v>
      </c>
      <c r="F107" s="114" t="s">
        <v>17</v>
      </c>
      <c r="G107" s="72" t="s">
        <v>17</v>
      </c>
      <c r="H107" s="72" t="s">
        <v>17</v>
      </c>
      <c r="I107" s="13" t="s">
        <v>190</v>
      </c>
      <c r="J107" s="13" t="s">
        <v>357</v>
      </c>
      <c r="K107" s="14"/>
      <c r="L107" s="14"/>
      <c r="M107" s="14"/>
      <c r="N107" s="14"/>
      <c r="O107" s="101" t="s">
        <v>358</v>
      </c>
      <c r="P107" s="134">
        <v>0</v>
      </c>
      <c r="Q107" s="130">
        <v>0</v>
      </c>
      <c r="R107" s="84">
        <v>47500</v>
      </c>
      <c r="S107" s="84">
        <v>0</v>
      </c>
      <c r="T107" s="84">
        <v>12000</v>
      </c>
      <c r="U107" s="84">
        <v>0</v>
      </c>
      <c r="V107" s="84">
        <v>12000</v>
      </c>
      <c r="W107" s="84">
        <v>0</v>
      </c>
      <c r="X107" s="78"/>
      <c r="Y107" s="78"/>
      <c r="Z107" s="79"/>
      <c r="AA107" s="79"/>
      <c r="AB107" s="79"/>
      <c r="AC107" s="79"/>
    </row>
    <row r="108" spans="1:29" s="23" customFormat="1" x14ac:dyDescent="0.4">
      <c r="A108" s="22"/>
      <c r="B108" s="20"/>
      <c r="C108" s="91" t="s">
        <v>359</v>
      </c>
      <c r="D108" s="91" t="s">
        <v>360</v>
      </c>
      <c r="E108" s="91" t="s">
        <v>17</v>
      </c>
      <c r="F108" s="115"/>
      <c r="G108" s="91"/>
      <c r="H108" s="91"/>
      <c r="I108" s="13" t="s">
        <v>199</v>
      </c>
      <c r="J108" s="13" t="s">
        <v>361</v>
      </c>
      <c r="K108" s="14"/>
      <c r="L108" s="14"/>
      <c r="M108" s="14"/>
      <c r="N108" s="14"/>
      <c r="O108" s="101"/>
      <c r="P108" s="18"/>
      <c r="Q108" s="18"/>
      <c r="R108" s="18"/>
      <c r="S108" s="18"/>
      <c r="T108" s="18"/>
      <c r="U108" s="18"/>
      <c r="V108" s="18"/>
      <c r="W108" s="18"/>
      <c r="X108" s="78"/>
      <c r="Y108" s="78"/>
      <c r="Z108" s="79"/>
      <c r="AA108" s="79"/>
      <c r="AB108" s="79"/>
      <c r="AC108" s="79"/>
    </row>
    <row r="109" spans="1:29" s="23" customFormat="1" ht="30" x14ac:dyDescent="0.4">
      <c r="A109" s="22"/>
      <c r="B109" s="20"/>
      <c r="C109" s="91" t="s">
        <v>362</v>
      </c>
      <c r="D109" s="91" t="s">
        <v>363</v>
      </c>
      <c r="E109" s="91" t="s">
        <v>17</v>
      </c>
      <c r="F109" s="115"/>
      <c r="G109" s="91"/>
      <c r="H109" s="91"/>
      <c r="I109" s="13" t="s">
        <v>199</v>
      </c>
      <c r="J109" s="13" t="s">
        <v>361</v>
      </c>
      <c r="K109" s="14"/>
      <c r="L109" s="14"/>
      <c r="M109" s="14"/>
      <c r="N109" s="14"/>
      <c r="O109" s="101" t="s">
        <v>364</v>
      </c>
      <c r="P109" s="18">
        <v>500</v>
      </c>
      <c r="Q109" s="18">
        <v>0</v>
      </c>
      <c r="R109" s="18">
        <v>500</v>
      </c>
      <c r="S109" s="18">
        <v>0</v>
      </c>
      <c r="T109" s="18">
        <v>500</v>
      </c>
      <c r="U109" s="18">
        <v>0</v>
      </c>
      <c r="V109" s="18">
        <v>500</v>
      </c>
      <c r="W109" s="18">
        <v>0</v>
      </c>
      <c r="X109" s="78"/>
      <c r="Y109" s="78"/>
      <c r="Z109" s="79"/>
      <c r="AA109" s="79"/>
      <c r="AB109" s="79"/>
      <c r="AC109" s="79"/>
    </row>
    <row r="110" spans="1:29" s="23" customFormat="1" ht="45" x14ac:dyDescent="0.4">
      <c r="A110" s="22"/>
      <c r="B110" s="20"/>
      <c r="C110" s="91" t="s">
        <v>365</v>
      </c>
      <c r="D110" s="91" t="s">
        <v>366</v>
      </c>
      <c r="E110" s="91" t="s">
        <v>17</v>
      </c>
      <c r="F110" s="115"/>
      <c r="G110" s="91"/>
      <c r="H110" s="91"/>
      <c r="I110" s="13" t="s">
        <v>199</v>
      </c>
      <c r="J110" s="13" t="s">
        <v>367</v>
      </c>
      <c r="K110" s="14"/>
      <c r="L110" s="14"/>
      <c r="M110" s="14"/>
      <c r="N110" s="14"/>
      <c r="O110" s="101"/>
      <c r="P110" s="18"/>
      <c r="Q110" s="18"/>
      <c r="R110" s="18"/>
      <c r="S110" s="18"/>
      <c r="T110" s="18"/>
      <c r="U110" s="18"/>
      <c r="V110" s="18"/>
      <c r="W110" s="18"/>
      <c r="X110" s="78"/>
      <c r="Y110" s="78"/>
      <c r="Z110" s="79"/>
      <c r="AA110" s="79"/>
      <c r="AB110" s="79"/>
      <c r="AC110" s="79"/>
    </row>
    <row r="111" spans="1:29" s="23" customFormat="1" x14ac:dyDescent="0.4">
      <c r="A111" s="22"/>
      <c r="B111" s="20"/>
      <c r="C111" s="91" t="s">
        <v>368</v>
      </c>
      <c r="D111" s="91" t="s">
        <v>369</v>
      </c>
      <c r="E111" s="91"/>
      <c r="F111" s="115" t="s">
        <v>17</v>
      </c>
      <c r="G111" s="91"/>
      <c r="H111" s="91"/>
      <c r="I111" s="13" t="s">
        <v>199</v>
      </c>
      <c r="J111" s="13" t="s">
        <v>370</v>
      </c>
      <c r="K111" s="17"/>
      <c r="L111" s="17"/>
      <c r="M111" s="17"/>
      <c r="N111" s="14"/>
      <c r="O111" s="101"/>
      <c r="P111" s="18"/>
      <c r="Q111" s="18"/>
      <c r="R111" s="18"/>
      <c r="S111" s="18"/>
      <c r="T111" s="18"/>
      <c r="U111" s="18"/>
      <c r="V111" s="18"/>
      <c r="W111" s="18"/>
      <c r="X111" s="78"/>
      <c r="Y111" s="78"/>
      <c r="Z111" s="79"/>
      <c r="AA111" s="79"/>
      <c r="AB111" s="79"/>
      <c r="AC111" s="79"/>
    </row>
    <row r="112" spans="1:29" s="23" customFormat="1" ht="30" x14ac:dyDescent="0.4">
      <c r="A112" s="22"/>
      <c r="B112" s="20"/>
      <c r="C112" s="91" t="s">
        <v>371</v>
      </c>
      <c r="D112" s="91" t="s">
        <v>372</v>
      </c>
      <c r="E112" s="91"/>
      <c r="F112" s="115" t="s">
        <v>17</v>
      </c>
      <c r="G112" s="91" t="s">
        <v>17</v>
      </c>
      <c r="H112" s="91" t="s">
        <v>17</v>
      </c>
      <c r="I112" s="13" t="s">
        <v>199</v>
      </c>
      <c r="J112" s="13" t="s">
        <v>373</v>
      </c>
      <c r="K112" s="17"/>
      <c r="L112" s="17"/>
      <c r="M112" s="17"/>
      <c r="N112" s="14"/>
      <c r="O112" s="101"/>
      <c r="P112" s="18"/>
      <c r="Q112" s="18"/>
      <c r="R112" s="18"/>
      <c r="S112" s="18"/>
      <c r="T112" s="18"/>
      <c r="U112" s="18"/>
      <c r="V112" s="18"/>
      <c r="W112" s="18"/>
      <c r="X112" s="78"/>
      <c r="Y112" s="78"/>
      <c r="Z112" s="79"/>
      <c r="AA112" s="79"/>
      <c r="AB112" s="79"/>
      <c r="AC112" s="79"/>
    </row>
    <row r="113" spans="1:29" s="23" customFormat="1" ht="30" x14ac:dyDescent="0.4">
      <c r="A113" s="22"/>
      <c r="B113" s="96" t="s">
        <v>374</v>
      </c>
      <c r="C113" s="93"/>
      <c r="D113" s="93" t="s">
        <v>375</v>
      </c>
      <c r="E113" s="93" t="s">
        <v>17</v>
      </c>
      <c r="F113" s="117" t="s">
        <v>17</v>
      </c>
      <c r="G113" s="93" t="s">
        <v>17</v>
      </c>
      <c r="H113" s="93" t="s">
        <v>17</v>
      </c>
      <c r="I113" s="13" t="s">
        <v>199</v>
      </c>
      <c r="J113" s="13" t="s">
        <v>376</v>
      </c>
      <c r="K113" s="14"/>
      <c r="L113" s="14"/>
      <c r="M113" s="14"/>
      <c r="N113" s="14"/>
      <c r="O113" s="101" t="s">
        <v>377</v>
      </c>
      <c r="P113" s="84">
        <v>5000</v>
      </c>
      <c r="Q113" s="84">
        <v>2000</v>
      </c>
      <c r="R113" s="84">
        <v>5000</v>
      </c>
      <c r="S113" s="84">
        <v>2000</v>
      </c>
      <c r="T113" s="84">
        <v>5000</v>
      </c>
      <c r="U113" s="84">
        <v>2000</v>
      </c>
      <c r="V113" s="84">
        <v>5000</v>
      </c>
      <c r="W113" s="84">
        <v>2000</v>
      </c>
      <c r="X113" s="78"/>
      <c r="Y113" s="78"/>
      <c r="Z113" s="79"/>
      <c r="AA113" s="79"/>
      <c r="AB113" s="79"/>
      <c r="AC113" s="79"/>
    </row>
    <row r="114" spans="1:29" s="23" customFormat="1" ht="30" x14ac:dyDescent="0.4">
      <c r="A114" s="22"/>
      <c r="B114" s="20"/>
      <c r="C114" s="91" t="s">
        <v>378</v>
      </c>
      <c r="D114" s="91" t="s">
        <v>379</v>
      </c>
      <c r="E114" s="91" t="s">
        <v>17</v>
      </c>
      <c r="F114" s="115" t="s">
        <v>17</v>
      </c>
      <c r="G114" s="91" t="s">
        <v>17</v>
      </c>
      <c r="H114" s="91" t="s">
        <v>17</v>
      </c>
      <c r="I114" s="13" t="s">
        <v>199</v>
      </c>
      <c r="J114" s="13" t="s">
        <v>380</v>
      </c>
      <c r="K114" s="17"/>
      <c r="L114" s="17"/>
      <c r="M114" s="14"/>
      <c r="N114" s="14"/>
      <c r="O114" s="101"/>
      <c r="P114" s="18"/>
      <c r="Q114" s="18"/>
      <c r="R114" s="18"/>
      <c r="S114" s="18"/>
      <c r="T114" s="18"/>
      <c r="U114" s="18"/>
      <c r="V114" s="18"/>
      <c r="W114" s="18"/>
      <c r="X114" s="78"/>
      <c r="Y114" s="78"/>
      <c r="Z114" s="79"/>
      <c r="AA114" s="79"/>
      <c r="AB114" s="79"/>
      <c r="AC114" s="79"/>
    </row>
    <row r="115" spans="1:29" s="23" customFormat="1" ht="30" x14ac:dyDescent="0.4">
      <c r="A115" s="22"/>
      <c r="B115" s="20"/>
      <c r="C115" s="91" t="s">
        <v>381</v>
      </c>
      <c r="D115" s="91" t="s">
        <v>382</v>
      </c>
      <c r="E115" s="91" t="s">
        <v>17</v>
      </c>
      <c r="F115" s="115" t="s">
        <v>17</v>
      </c>
      <c r="G115" s="91" t="s">
        <v>17</v>
      </c>
      <c r="H115" s="91" t="s">
        <v>17</v>
      </c>
      <c r="I115" s="13" t="s">
        <v>199</v>
      </c>
      <c r="J115" s="13" t="s">
        <v>383</v>
      </c>
      <c r="K115" s="17"/>
      <c r="L115" s="17"/>
      <c r="M115" s="14"/>
      <c r="N115" s="14"/>
      <c r="O115" s="101"/>
      <c r="P115" s="18"/>
      <c r="Q115" s="18"/>
      <c r="R115" s="18"/>
      <c r="S115" s="18"/>
      <c r="T115" s="18"/>
      <c r="U115" s="18"/>
      <c r="V115" s="18"/>
      <c r="W115" s="18"/>
      <c r="X115" s="78"/>
      <c r="Y115" s="78"/>
      <c r="Z115" s="79"/>
      <c r="AA115" s="79"/>
      <c r="AB115" s="79"/>
      <c r="AC115" s="79"/>
    </row>
    <row r="116" spans="1:29" s="23" customFormat="1" ht="45" x14ac:dyDescent="0.4">
      <c r="A116" s="22"/>
      <c r="B116" s="20"/>
      <c r="C116" s="91" t="s">
        <v>384</v>
      </c>
      <c r="D116" s="91" t="s">
        <v>385</v>
      </c>
      <c r="E116" s="91" t="s">
        <v>17</v>
      </c>
      <c r="F116" s="115" t="s">
        <v>17</v>
      </c>
      <c r="G116" s="91" t="s">
        <v>17</v>
      </c>
      <c r="H116" s="91" t="s">
        <v>17</v>
      </c>
      <c r="I116" s="13" t="s">
        <v>199</v>
      </c>
      <c r="J116" s="13" t="s">
        <v>386</v>
      </c>
      <c r="K116" s="17"/>
      <c r="L116" s="17"/>
      <c r="M116" s="14"/>
      <c r="N116" s="14"/>
      <c r="O116" s="101"/>
      <c r="P116" s="18"/>
      <c r="Q116" s="18"/>
      <c r="R116" s="18"/>
      <c r="S116" s="18"/>
      <c r="T116" s="18"/>
      <c r="U116" s="18"/>
      <c r="V116" s="18"/>
      <c r="W116" s="18"/>
      <c r="X116" s="78"/>
      <c r="Y116" s="78"/>
      <c r="Z116" s="79"/>
      <c r="AA116" s="79"/>
      <c r="AB116" s="79"/>
      <c r="AC116" s="79"/>
    </row>
    <row r="117" spans="1:29" s="23" customFormat="1" ht="45" x14ac:dyDescent="0.4">
      <c r="A117" s="22"/>
      <c r="B117" s="20"/>
      <c r="C117" s="91" t="s">
        <v>387</v>
      </c>
      <c r="D117" s="91" t="s">
        <v>388</v>
      </c>
      <c r="E117" s="91" t="s">
        <v>17</v>
      </c>
      <c r="F117" s="115" t="s">
        <v>17</v>
      </c>
      <c r="G117" s="91" t="s">
        <v>17</v>
      </c>
      <c r="H117" s="91" t="s">
        <v>17</v>
      </c>
      <c r="I117" s="13" t="s">
        <v>190</v>
      </c>
      <c r="J117" s="13" t="s">
        <v>389</v>
      </c>
      <c r="K117" s="17"/>
      <c r="L117" s="17"/>
      <c r="M117" s="14"/>
      <c r="N117" s="14"/>
      <c r="O117" s="101"/>
      <c r="P117" s="18"/>
      <c r="Q117" s="18"/>
      <c r="R117" s="18"/>
      <c r="S117" s="18"/>
      <c r="T117" s="18"/>
      <c r="U117" s="18"/>
      <c r="V117" s="18"/>
      <c r="W117" s="18"/>
      <c r="X117" s="78"/>
      <c r="Y117" s="78"/>
      <c r="Z117" s="79"/>
      <c r="AA117" s="79"/>
      <c r="AB117" s="79"/>
      <c r="AC117" s="79"/>
    </row>
    <row r="118" spans="1:29" s="23" customFormat="1" ht="30" x14ac:dyDescent="0.4">
      <c r="A118" s="22"/>
      <c r="B118" s="122" t="s">
        <v>390</v>
      </c>
      <c r="C118" s="123"/>
      <c r="D118" s="124" t="s">
        <v>391</v>
      </c>
      <c r="E118" s="123" t="s">
        <v>17</v>
      </c>
      <c r="F118" s="125" t="s">
        <v>17</v>
      </c>
      <c r="G118" s="123" t="s">
        <v>17</v>
      </c>
      <c r="H118" s="123" t="s">
        <v>17</v>
      </c>
      <c r="I118" s="13" t="s">
        <v>288</v>
      </c>
      <c r="J118" s="121" t="s">
        <v>392</v>
      </c>
      <c r="K118" s="14"/>
      <c r="L118" s="14"/>
      <c r="M118" s="14"/>
      <c r="N118" s="14"/>
      <c r="O118" s="101" t="s">
        <v>393</v>
      </c>
      <c r="P118" s="132">
        <v>740000</v>
      </c>
      <c r="Q118" s="132">
        <v>863000</v>
      </c>
      <c r="R118" s="18">
        <f>P118*1.02</f>
        <v>754800</v>
      </c>
      <c r="S118" s="18">
        <v>874000</v>
      </c>
      <c r="T118" s="18">
        <v>807000</v>
      </c>
      <c r="U118" s="18">
        <v>891500</v>
      </c>
      <c r="V118" s="18">
        <v>823000</v>
      </c>
      <c r="W118" s="18">
        <v>909000</v>
      </c>
      <c r="X118" s="78"/>
      <c r="Y118" s="78"/>
      <c r="Z118" s="79"/>
      <c r="AA118" s="79"/>
      <c r="AB118" s="79"/>
      <c r="AC118" s="79"/>
    </row>
    <row r="119" spans="1:29" s="23" customFormat="1" ht="30" x14ac:dyDescent="0.4">
      <c r="A119" s="22"/>
      <c r="B119" s="20"/>
      <c r="C119" s="126" t="s">
        <v>394</v>
      </c>
      <c r="D119" s="91" t="s">
        <v>395</v>
      </c>
      <c r="E119" s="91" t="s">
        <v>17</v>
      </c>
      <c r="F119" s="115" t="s">
        <v>17</v>
      </c>
      <c r="G119" s="91" t="s">
        <v>17</v>
      </c>
      <c r="H119" s="91" t="s">
        <v>17</v>
      </c>
      <c r="I119" s="13" t="s">
        <v>288</v>
      </c>
      <c r="J119" s="13"/>
      <c r="K119" s="14"/>
      <c r="L119" s="14"/>
      <c r="M119" s="14"/>
      <c r="N119" s="14"/>
      <c r="O119" s="101"/>
      <c r="P119" s="18"/>
      <c r="Q119" s="18"/>
      <c r="R119" s="18"/>
      <c r="S119" s="18"/>
      <c r="T119" s="18"/>
      <c r="U119" s="18"/>
      <c r="V119" s="18"/>
      <c r="W119" s="18"/>
      <c r="X119" s="78"/>
      <c r="Y119" s="78"/>
      <c r="Z119" s="79"/>
      <c r="AA119" s="79"/>
      <c r="AB119" s="79"/>
      <c r="AC119" s="79"/>
    </row>
    <row r="120" spans="1:29" s="23" customFormat="1" ht="30" x14ac:dyDescent="0.4">
      <c r="A120" s="22"/>
      <c r="B120" s="20"/>
      <c r="C120" s="91" t="s">
        <v>396</v>
      </c>
      <c r="D120" s="91" t="s">
        <v>397</v>
      </c>
      <c r="E120" s="91" t="s">
        <v>17</v>
      </c>
      <c r="F120" s="115" t="s">
        <v>17</v>
      </c>
      <c r="G120" s="91" t="s">
        <v>17</v>
      </c>
      <c r="H120" s="91" t="s">
        <v>17</v>
      </c>
      <c r="I120" s="13" t="s">
        <v>320</v>
      </c>
      <c r="J120" s="13" t="s">
        <v>398</v>
      </c>
      <c r="K120" s="14"/>
      <c r="L120" s="14"/>
      <c r="M120" s="14"/>
      <c r="N120" s="14"/>
      <c r="O120" s="101"/>
      <c r="P120" s="18"/>
      <c r="Q120" s="18"/>
      <c r="R120" s="18"/>
      <c r="S120" s="18"/>
      <c r="T120" s="18"/>
      <c r="U120" s="18"/>
      <c r="V120" s="18"/>
      <c r="W120" s="18"/>
      <c r="X120" s="78"/>
      <c r="Y120" s="78"/>
      <c r="Z120" s="79"/>
      <c r="AA120" s="79"/>
      <c r="AB120" s="79"/>
      <c r="AC120" s="79"/>
    </row>
    <row r="121" spans="1:29" s="23" customFormat="1" ht="90" x14ac:dyDescent="0.4">
      <c r="A121" s="22"/>
      <c r="B121" s="20"/>
      <c r="C121" s="91" t="s">
        <v>399</v>
      </c>
      <c r="D121" s="91" t="s">
        <v>400</v>
      </c>
      <c r="E121" s="91" t="s">
        <v>17</v>
      </c>
      <c r="F121" s="115" t="s">
        <v>17</v>
      </c>
      <c r="G121" s="91" t="s">
        <v>17</v>
      </c>
      <c r="H121" s="91" t="s">
        <v>17</v>
      </c>
      <c r="I121" s="13" t="s">
        <v>288</v>
      </c>
      <c r="J121" s="13" t="s">
        <v>401</v>
      </c>
      <c r="K121" s="14"/>
      <c r="L121" s="14"/>
      <c r="M121" s="14"/>
      <c r="N121" s="14"/>
      <c r="O121" s="101"/>
      <c r="P121" s="18"/>
      <c r="Q121" s="18"/>
      <c r="R121" s="18"/>
      <c r="S121" s="18"/>
      <c r="T121" s="18"/>
      <c r="U121" s="18"/>
      <c r="V121" s="18"/>
      <c r="W121" s="18"/>
      <c r="X121" s="78"/>
      <c r="Y121" s="78"/>
      <c r="Z121" s="79"/>
      <c r="AA121" s="79"/>
      <c r="AB121" s="79"/>
      <c r="AC121" s="79"/>
    </row>
    <row r="122" spans="1:29" s="23" customFormat="1" ht="30" x14ac:dyDescent="0.4">
      <c r="A122" s="22"/>
      <c r="B122" s="20"/>
      <c r="C122" s="126" t="s">
        <v>402</v>
      </c>
      <c r="D122" s="91" t="s">
        <v>403</v>
      </c>
      <c r="E122" s="91" t="s">
        <v>17</v>
      </c>
      <c r="F122" s="115" t="s">
        <v>17</v>
      </c>
      <c r="G122" s="91" t="s">
        <v>17</v>
      </c>
      <c r="H122" s="91" t="s">
        <v>17</v>
      </c>
      <c r="I122" s="13" t="s">
        <v>288</v>
      </c>
      <c r="J122" s="13"/>
      <c r="K122" s="14"/>
      <c r="L122" s="14"/>
      <c r="M122" s="14"/>
      <c r="N122" s="14"/>
      <c r="O122" s="101"/>
      <c r="P122" s="18"/>
      <c r="Q122" s="18"/>
      <c r="R122" s="18"/>
      <c r="S122" s="18"/>
      <c r="T122" s="18"/>
      <c r="U122" s="18"/>
      <c r="V122" s="18"/>
      <c r="W122" s="18"/>
      <c r="X122" s="78"/>
      <c r="Y122" s="78"/>
      <c r="Z122" s="79"/>
      <c r="AA122" s="79"/>
      <c r="AB122" s="79"/>
      <c r="AC122" s="79"/>
    </row>
    <row r="123" spans="1:29" s="23" customFormat="1" x14ac:dyDescent="0.4">
      <c r="A123" s="22"/>
      <c r="B123" s="20"/>
      <c r="C123" s="126" t="s">
        <v>404</v>
      </c>
      <c r="D123" s="91" t="s">
        <v>405</v>
      </c>
      <c r="E123" s="91" t="s">
        <v>17</v>
      </c>
      <c r="F123" s="115" t="s">
        <v>17</v>
      </c>
      <c r="G123" s="91" t="s">
        <v>17</v>
      </c>
      <c r="H123" s="91" t="s">
        <v>17</v>
      </c>
      <c r="I123" s="13" t="s">
        <v>288</v>
      </c>
      <c r="J123" s="13"/>
      <c r="K123" s="14"/>
      <c r="L123" s="14"/>
      <c r="M123" s="14"/>
      <c r="N123" s="14"/>
      <c r="O123" s="101"/>
      <c r="P123" s="18"/>
      <c r="Q123" s="18"/>
      <c r="R123" s="18"/>
      <c r="S123" s="18"/>
      <c r="T123" s="18"/>
      <c r="U123" s="18"/>
      <c r="V123" s="18"/>
      <c r="W123" s="18"/>
      <c r="X123" s="78"/>
      <c r="Y123" s="78"/>
      <c r="Z123" s="79"/>
      <c r="AA123" s="79"/>
      <c r="AB123" s="79"/>
      <c r="AC123" s="79"/>
    </row>
    <row r="124" spans="1:29" s="23" customFormat="1" x14ac:dyDescent="0.4">
      <c r="A124" s="9" t="s">
        <v>406</v>
      </c>
      <c r="B124" s="10"/>
      <c r="C124" s="10"/>
      <c r="D124" s="9" t="s">
        <v>407</v>
      </c>
      <c r="E124" s="73" t="s">
        <v>17</v>
      </c>
      <c r="F124" s="113" t="s">
        <v>17</v>
      </c>
      <c r="G124" s="73" t="s">
        <v>17</v>
      </c>
      <c r="H124" s="73" t="s">
        <v>17</v>
      </c>
      <c r="I124" s="13" t="s">
        <v>334</v>
      </c>
      <c r="J124" s="13"/>
      <c r="K124" s="14"/>
      <c r="L124" s="14"/>
      <c r="M124" s="14"/>
      <c r="N124" s="14"/>
      <c r="O124" s="101"/>
      <c r="P124" s="18"/>
      <c r="Q124" s="18"/>
      <c r="R124" s="18"/>
      <c r="S124" s="18"/>
      <c r="T124" s="18"/>
      <c r="U124" s="18"/>
      <c r="V124" s="18"/>
      <c r="W124" s="18"/>
      <c r="X124" s="78"/>
      <c r="Y124" s="78"/>
      <c r="Z124" s="79"/>
      <c r="AA124" s="79"/>
      <c r="AB124" s="79"/>
      <c r="AC124" s="79"/>
    </row>
    <row r="125" spans="1:29" s="23" customFormat="1" ht="30" x14ac:dyDescent="0.4">
      <c r="A125" s="86"/>
      <c r="B125" s="92" t="s">
        <v>408</v>
      </c>
      <c r="C125" s="93"/>
      <c r="D125" s="94" t="s">
        <v>409</v>
      </c>
      <c r="E125" s="93" t="s">
        <v>17</v>
      </c>
      <c r="F125" s="117" t="s">
        <v>17</v>
      </c>
      <c r="G125" s="93" t="s">
        <v>17</v>
      </c>
      <c r="H125" s="93" t="s">
        <v>17</v>
      </c>
      <c r="I125" s="13" t="s">
        <v>410</v>
      </c>
      <c r="J125" s="13" t="s">
        <v>411</v>
      </c>
      <c r="K125" s="14"/>
      <c r="L125" s="14"/>
      <c r="M125" s="14"/>
      <c r="N125" s="14"/>
      <c r="O125" s="101" t="s">
        <v>412</v>
      </c>
      <c r="P125" s="109"/>
      <c r="Q125" s="109"/>
      <c r="R125" s="18"/>
      <c r="S125" s="18"/>
      <c r="T125" s="18"/>
      <c r="U125" s="18"/>
      <c r="V125" s="18"/>
      <c r="W125" s="18"/>
      <c r="X125" s="78"/>
      <c r="Y125" s="78"/>
      <c r="Z125" s="79"/>
      <c r="AA125" s="79"/>
      <c r="AB125" s="79"/>
      <c r="AC125" s="79"/>
    </row>
    <row r="126" spans="1:29" s="23" customFormat="1" ht="60" x14ac:dyDescent="0.4">
      <c r="A126" s="86"/>
      <c r="C126" s="91" t="s">
        <v>413</v>
      </c>
      <c r="D126" s="91" t="s">
        <v>414</v>
      </c>
      <c r="E126" s="91" t="s">
        <v>17</v>
      </c>
      <c r="F126" s="115" t="s">
        <v>17</v>
      </c>
      <c r="G126" s="91" t="s">
        <v>17</v>
      </c>
      <c r="H126" s="91" t="s">
        <v>17</v>
      </c>
      <c r="I126" s="13" t="s">
        <v>288</v>
      </c>
      <c r="J126" s="13" t="s">
        <v>415</v>
      </c>
      <c r="K126" s="17"/>
      <c r="L126" s="17"/>
      <c r="M126" s="14"/>
      <c r="N126" s="14"/>
      <c r="O126" s="103"/>
      <c r="P126" s="18"/>
      <c r="Q126" s="18"/>
      <c r="R126" s="18"/>
      <c r="S126" s="18"/>
      <c r="T126" s="18"/>
      <c r="U126" s="18"/>
      <c r="V126" s="18"/>
      <c r="W126" s="18"/>
      <c r="X126" s="78"/>
      <c r="Y126" s="78"/>
      <c r="Z126" s="79"/>
      <c r="AA126" s="79"/>
      <c r="AB126" s="79"/>
      <c r="AC126" s="79"/>
    </row>
    <row r="127" spans="1:29" s="23" customFormat="1" x14ac:dyDescent="0.4">
      <c r="A127" s="86"/>
      <c r="C127" s="91" t="s">
        <v>416</v>
      </c>
      <c r="D127" s="91" t="s">
        <v>417</v>
      </c>
      <c r="E127" s="91" t="s">
        <v>17</v>
      </c>
      <c r="F127" s="115" t="s">
        <v>17</v>
      </c>
      <c r="G127" s="91" t="s">
        <v>17</v>
      </c>
      <c r="H127" s="91" t="s">
        <v>17</v>
      </c>
      <c r="I127" s="13" t="s">
        <v>230</v>
      </c>
      <c r="J127" s="13" t="s">
        <v>418</v>
      </c>
      <c r="K127" s="17"/>
      <c r="L127" s="17"/>
      <c r="M127" s="14"/>
      <c r="N127" s="14"/>
      <c r="O127" s="103"/>
      <c r="P127" s="18"/>
      <c r="Q127" s="18"/>
      <c r="R127" s="18"/>
      <c r="S127" s="18"/>
      <c r="T127" s="18"/>
      <c r="U127" s="18"/>
      <c r="V127" s="18"/>
      <c r="W127" s="18"/>
      <c r="X127" s="78"/>
      <c r="Y127" s="78"/>
      <c r="Z127" s="79"/>
      <c r="AA127" s="79"/>
      <c r="AB127" s="79"/>
      <c r="AC127" s="79"/>
    </row>
    <row r="128" spans="1:29" s="23" customFormat="1" ht="30" x14ac:dyDescent="0.4">
      <c r="A128" s="86"/>
      <c r="C128" s="91" t="s">
        <v>419</v>
      </c>
      <c r="D128" s="91" t="s">
        <v>420</v>
      </c>
      <c r="E128" s="91" t="s">
        <v>17</v>
      </c>
      <c r="F128" s="115" t="s">
        <v>17</v>
      </c>
      <c r="G128" s="91" t="s">
        <v>17</v>
      </c>
      <c r="H128" s="91" t="s">
        <v>17</v>
      </c>
      <c r="I128" s="13" t="s">
        <v>230</v>
      </c>
      <c r="J128" s="13"/>
      <c r="K128" s="17"/>
      <c r="L128" s="17"/>
      <c r="M128" s="14"/>
      <c r="N128" s="14"/>
      <c r="O128" s="103" t="s">
        <v>421</v>
      </c>
      <c r="P128" s="18">
        <v>10500</v>
      </c>
      <c r="Q128" s="18">
        <v>8500</v>
      </c>
      <c r="R128" s="18">
        <v>10500</v>
      </c>
      <c r="S128" s="18">
        <v>8500</v>
      </c>
      <c r="T128" s="18">
        <v>10500</v>
      </c>
      <c r="U128" s="18">
        <v>8500</v>
      </c>
      <c r="V128" s="18">
        <v>10500</v>
      </c>
      <c r="W128" s="18">
        <v>8500</v>
      </c>
      <c r="X128" s="78"/>
      <c r="Y128" s="78"/>
      <c r="Z128" s="79"/>
      <c r="AA128" s="79"/>
      <c r="AB128" s="79"/>
      <c r="AC128" s="79"/>
    </row>
    <row r="129" spans="1:29" s="23" customFormat="1" ht="30" x14ac:dyDescent="0.4">
      <c r="A129" s="86"/>
      <c r="C129" s="91" t="s">
        <v>422</v>
      </c>
      <c r="D129" s="91" t="s">
        <v>423</v>
      </c>
      <c r="E129" s="91" t="s">
        <v>17</v>
      </c>
      <c r="F129" s="115" t="s">
        <v>17</v>
      </c>
      <c r="G129" s="91" t="s">
        <v>17</v>
      </c>
      <c r="H129" s="91" t="s">
        <v>17</v>
      </c>
      <c r="I129" s="13" t="s">
        <v>410</v>
      </c>
      <c r="J129" s="13" t="s">
        <v>418</v>
      </c>
      <c r="K129" s="17"/>
      <c r="L129" s="17"/>
      <c r="M129" s="14"/>
      <c r="N129" s="14"/>
      <c r="O129" s="103"/>
      <c r="P129" s="18"/>
      <c r="Q129" s="18"/>
      <c r="R129" s="18"/>
      <c r="S129" s="18"/>
      <c r="T129" s="18"/>
      <c r="U129" s="18"/>
      <c r="V129" s="18"/>
      <c r="W129" s="18"/>
      <c r="X129" s="78"/>
      <c r="Y129" s="78"/>
      <c r="Z129" s="79"/>
      <c r="AA129" s="79"/>
      <c r="AB129" s="79"/>
      <c r="AC129" s="79"/>
    </row>
    <row r="130" spans="1:29" s="23" customFormat="1" ht="30" x14ac:dyDescent="0.4">
      <c r="A130" s="82"/>
      <c r="B130" s="92" t="s">
        <v>424</v>
      </c>
      <c r="C130" s="93"/>
      <c r="D130" s="94" t="s">
        <v>425</v>
      </c>
      <c r="E130" s="93" t="s">
        <v>17</v>
      </c>
      <c r="F130" s="117" t="s">
        <v>17</v>
      </c>
      <c r="G130" s="93" t="s">
        <v>17</v>
      </c>
      <c r="H130" s="93" t="s">
        <v>17</v>
      </c>
      <c r="I130" s="13" t="s">
        <v>334</v>
      </c>
      <c r="J130" s="13" t="s">
        <v>426</v>
      </c>
      <c r="K130" s="14"/>
      <c r="L130" s="14"/>
      <c r="M130" s="14"/>
      <c r="N130" s="14"/>
      <c r="O130" s="103" t="s">
        <v>427</v>
      </c>
      <c r="P130" s="109"/>
      <c r="Q130" s="109"/>
      <c r="R130" s="109"/>
      <c r="S130" s="109"/>
      <c r="T130" s="109"/>
      <c r="U130" s="109"/>
      <c r="V130" s="109"/>
      <c r="W130" s="109"/>
      <c r="X130" s="78"/>
      <c r="Y130" s="78"/>
      <c r="Z130" s="79"/>
      <c r="AA130" s="79"/>
      <c r="AB130" s="79"/>
      <c r="AC130" s="79"/>
    </row>
    <row r="131" spans="1:29" s="23" customFormat="1" ht="45" x14ac:dyDescent="0.4">
      <c r="A131" s="82"/>
      <c r="B131" s="83"/>
      <c r="C131" s="91" t="s">
        <v>428</v>
      </c>
      <c r="D131" s="91" t="s">
        <v>429</v>
      </c>
      <c r="E131" s="91" t="s">
        <v>17</v>
      </c>
      <c r="F131" s="115" t="s">
        <v>17</v>
      </c>
      <c r="G131" s="91" t="s">
        <v>17</v>
      </c>
      <c r="H131" s="91" t="s">
        <v>17</v>
      </c>
      <c r="I131" s="13" t="s">
        <v>410</v>
      </c>
      <c r="J131" s="13" t="s">
        <v>430</v>
      </c>
      <c r="K131" s="17"/>
      <c r="L131" s="17"/>
      <c r="M131" s="14"/>
      <c r="N131" s="14"/>
      <c r="O131" s="103" t="s">
        <v>431</v>
      </c>
      <c r="P131" s="18">
        <v>2500</v>
      </c>
      <c r="Q131" s="18">
        <v>0</v>
      </c>
      <c r="R131" s="18">
        <v>2500</v>
      </c>
      <c r="S131" s="18">
        <v>0</v>
      </c>
      <c r="T131" s="18">
        <v>2500</v>
      </c>
      <c r="U131" s="18">
        <v>0</v>
      </c>
      <c r="V131" s="18">
        <v>2500</v>
      </c>
      <c r="W131" s="18">
        <v>0</v>
      </c>
      <c r="X131" s="78"/>
      <c r="Y131" s="78"/>
      <c r="Z131" s="79"/>
      <c r="AA131" s="79"/>
      <c r="AB131" s="79"/>
      <c r="AC131" s="79"/>
    </row>
    <row r="132" spans="1:29" s="23" customFormat="1" ht="45" x14ac:dyDescent="0.4">
      <c r="A132" s="82"/>
      <c r="B132" s="83"/>
      <c r="C132" s="91" t="s">
        <v>432</v>
      </c>
      <c r="D132" s="91" t="s">
        <v>433</v>
      </c>
      <c r="E132" s="91" t="s">
        <v>17</v>
      </c>
      <c r="F132" s="115" t="s">
        <v>17</v>
      </c>
      <c r="G132" s="91" t="s">
        <v>17</v>
      </c>
      <c r="H132" s="91" t="s">
        <v>17</v>
      </c>
      <c r="I132" s="13" t="s">
        <v>410</v>
      </c>
      <c r="J132" s="13" t="s">
        <v>434</v>
      </c>
      <c r="K132" s="14"/>
      <c r="L132" s="14"/>
      <c r="M132" s="14"/>
      <c r="N132" s="14"/>
      <c r="O132" s="103" t="s">
        <v>435</v>
      </c>
      <c r="P132" s="18">
        <v>3000</v>
      </c>
      <c r="Q132" s="18">
        <v>1000</v>
      </c>
      <c r="R132" s="18">
        <v>3000</v>
      </c>
      <c r="S132" s="18">
        <v>1000</v>
      </c>
      <c r="T132" s="18">
        <v>3000</v>
      </c>
      <c r="U132" s="18">
        <v>1000</v>
      </c>
      <c r="V132" s="18">
        <v>3000</v>
      </c>
      <c r="W132" s="18">
        <v>1000</v>
      </c>
      <c r="X132" s="78"/>
      <c r="Y132" s="78"/>
      <c r="Z132" s="79"/>
      <c r="AA132" s="79"/>
      <c r="AB132" s="79"/>
      <c r="AC132" s="79"/>
    </row>
    <row r="133" spans="1:29" s="23" customFormat="1" ht="30" x14ac:dyDescent="0.4">
      <c r="A133" s="82"/>
      <c r="B133" s="80"/>
      <c r="C133" s="91" t="s">
        <v>436</v>
      </c>
      <c r="D133" s="91" t="s">
        <v>437</v>
      </c>
      <c r="E133" s="91" t="s">
        <v>17</v>
      </c>
      <c r="F133" s="115" t="s">
        <v>17</v>
      </c>
      <c r="G133" s="91" t="s">
        <v>17</v>
      </c>
      <c r="H133" s="91" t="s">
        <v>17</v>
      </c>
      <c r="I133" s="13" t="s">
        <v>410</v>
      </c>
      <c r="J133" s="13" t="s">
        <v>438</v>
      </c>
      <c r="K133" s="14"/>
      <c r="L133" s="14"/>
      <c r="M133" s="14"/>
      <c r="N133" s="14"/>
      <c r="O133" s="103"/>
      <c r="P133" s="84">
        <v>20000</v>
      </c>
      <c r="Q133" s="84">
        <v>0</v>
      </c>
      <c r="R133" s="84">
        <v>20000</v>
      </c>
      <c r="S133" s="84">
        <v>0</v>
      </c>
      <c r="T133" s="84">
        <v>20000</v>
      </c>
      <c r="U133" s="84">
        <v>0</v>
      </c>
      <c r="V133" s="84">
        <v>20000</v>
      </c>
      <c r="W133" s="84">
        <v>0</v>
      </c>
      <c r="X133" s="78"/>
      <c r="Y133" s="78"/>
      <c r="Z133" s="79"/>
      <c r="AA133" s="79"/>
      <c r="AB133" s="79"/>
      <c r="AC133" s="79"/>
    </row>
    <row r="134" spans="1:29" s="23" customFormat="1" ht="60" x14ac:dyDescent="0.4">
      <c r="A134" s="86"/>
      <c r="B134" s="15"/>
      <c r="C134" s="91" t="s">
        <v>439</v>
      </c>
      <c r="D134" s="91" t="s">
        <v>440</v>
      </c>
      <c r="E134" s="91" t="s">
        <v>17</v>
      </c>
      <c r="F134" s="115" t="s">
        <v>17</v>
      </c>
      <c r="G134" s="91" t="s">
        <v>17</v>
      </c>
      <c r="H134" s="91" t="s">
        <v>17</v>
      </c>
      <c r="I134" s="13" t="s">
        <v>410</v>
      </c>
      <c r="J134" s="13" t="s">
        <v>441</v>
      </c>
      <c r="K134" s="14"/>
      <c r="L134" s="14"/>
      <c r="M134" s="14"/>
      <c r="N134" s="14"/>
      <c r="O134" s="103" t="s">
        <v>442</v>
      </c>
      <c r="P134" s="18">
        <v>1000</v>
      </c>
      <c r="Q134" s="18">
        <v>0</v>
      </c>
      <c r="R134" s="18">
        <v>1000</v>
      </c>
      <c r="S134" s="18">
        <v>0</v>
      </c>
      <c r="T134" s="18">
        <v>1000</v>
      </c>
      <c r="U134" s="18">
        <v>0</v>
      </c>
      <c r="V134" s="18">
        <v>1000</v>
      </c>
      <c r="W134" s="18">
        <v>0</v>
      </c>
      <c r="X134" s="78"/>
      <c r="Y134" s="78"/>
      <c r="Z134" s="79"/>
      <c r="AA134" s="79"/>
      <c r="AB134" s="79"/>
      <c r="AC134" s="79"/>
    </row>
    <row r="135" spans="1:29" s="23" customFormat="1" ht="45" x14ac:dyDescent="0.4">
      <c r="A135" s="16"/>
      <c r="B135" s="20"/>
      <c r="C135" s="91" t="s">
        <v>443</v>
      </c>
      <c r="D135" s="91" t="s">
        <v>444</v>
      </c>
      <c r="E135" s="91" t="s">
        <v>17</v>
      </c>
      <c r="F135" s="115" t="s">
        <v>17</v>
      </c>
      <c r="G135" s="91" t="s">
        <v>17</v>
      </c>
      <c r="H135" s="91" t="s">
        <v>17</v>
      </c>
      <c r="I135" s="13" t="s">
        <v>334</v>
      </c>
      <c r="J135" s="13" t="s">
        <v>445</v>
      </c>
      <c r="K135" s="17"/>
      <c r="L135" s="17"/>
      <c r="M135" s="14"/>
      <c r="N135" s="14"/>
      <c r="O135" s="103" t="s">
        <v>446</v>
      </c>
      <c r="P135" s="18">
        <v>200</v>
      </c>
      <c r="Q135" s="18">
        <v>2000</v>
      </c>
      <c r="R135" s="18">
        <v>200</v>
      </c>
      <c r="S135" s="18">
        <v>2000</v>
      </c>
      <c r="T135" s="18">
        <v>200</v>
      </c>
      <c r="U135" s="18">
        <v>2000</v>
      </c>
      <c r="V135" s="18">
        <v>200</v>
      </c>
      <c r="W135" s="18">
        <v>2000</v>
      </c>
      <c r="X135" s="78"/>
      <c r="Y135" s="78"/>
      <c r="Z135" s="79"/>
      <c r="AA135" s="79"/>
      <c r="AB135" s="79"/>
      <c r="AC135" s="79"/>
    </row>
    <row r="136" spans="1:29" s="23" customFormat="1" ht="30" x14ac:dyDescent="0.4">
      <c r="A136" s="22"/>
      <c r="B136" s="92" t="s">
        <v>447</v>
      </c>
      <c r="C136" s="93"/>
      <c r="D136" s="94" t="s">
        <v>448</v>
      </c>
      <c r="E136" s="93" t="s">
        <v>17</v>
      </c>
      <c r="F136" s="117" t="s">
        <v>17</v>
      </c>
      <c r="G136" s="93" t="s">
        <v>17</v>
      </c>
      <c r="H136" s="93" t="s">
        <v>17</v>
      </c>
      <c r="I136" s="13" t="s">
        <v>410</v>
      </c>
      <c r="J136" s="13" t="s">
        <v>449</v>
      </c>
      <c r="K136" s="14"/>
      <c r="L136" s="14"/>
      <c r="M136" s="14"/>
      <c r="N136" s="14"/>
      <c r="O136" s="101" t="s">
        <v>450</v>
      </c>
      <c r="P136" s="84">
        <v>5000</v>
      </c>
      <c r="Q136" s="84">
        <v>0</v>
      </c>
      <c r="R136" s="84">
        <v>5000</v>
      </c>
      <c r="S136" s="84">
        <v>0</v>
      </c>
      <c r="T136" s="84">
        <v>5000</v>
      </c>
      <c r="U136" s="84">
        <v>0</v>
      </c>
      <c r="V136" s="84">
        <v>5000</v>
      </c>
      <c r="W136" s="84">
        <v>0</v>
      </c>
      <c r="X136" s="78"/>
      <c r="Y136" s="78"/>
      <c r="Z136" s="79"/>
      <c r="AA136" s="79"/>
      <c r="AB136" s="79"/>
      <c r="AC136" s="79"/>
    </row>
    <row r="137" spans="1:29" s="23" customFormat="1" ht="30" x14ac:dyDescent="0.4">
      <c r="A137" s="22"/>
      <c r="B137" s="20"/>
      <c r="C137" s="91" t="s">
        <v>451</v>
      </c>
      <c r="D137" s="91" t="s">
        <v>452</v>
      </c>
      <c r="E137" s="91" t="s">
        <v>17</v>
      </c>
      <c r="F137" s="115" t="s">
        <v>17</v>
      </c>
      <c r="G137" s="91" t="s">
        <v>17</v>
      </c>
      <c r="H137" s="91" t="s">
        <v>17</v>
      </c>
      <c r="I137" s="13" t="s">
        <v>410</v>
      </c>
      <c r="J137" s="13" t="s">
        <v>453</v>
      </c>
      <c r="K137" s="17"/>
      <c r="L137" s="17"/>
      <c r="M137" s="14"/>
      <c r="N137" s="14"/>
      <c r="O137" s="101"/>
      <c r="P137" s="18"/>
      <c r="Q137" s="18"/>
      <c r="R137" s="18"/>
      <c r="S137" s="18"/>
      <c r="T137" s="18"/>
      <c r="U137" s="18"/>
      <c r="V137" s="18"/>
      <c r="W137" s="18"/>
      <c r="X137" s="78"/>
      <c r="Y137" s="78"/>
      <c r="Z137" s="79"/>
      <c r="AA137" s="79"/>
      <c r="AB137" s="79"/>
      <c r="AC137" s="79"/>
    </row>
    <row r="138" spans="1:29" s="23" customFormat="1" x14ac:dyDescent="0.4">
      <c r="A138" s="22"/>
      <c r="B138" s="20"/>
      <c r="C138" s="91" t="s">
        <v>454</v>
      </c>
      <c r="D138" s="91" t="s">
        <v>455</v>
      </c>
      <c r="E138" s="91" t="s">
        <v>17</v>
      </c>
      <c r="F138" s="115" t="s">
        <v>17</v>
      </c>
      <c r="G138" s="91" t="s">
        <v>17</v>
      </c>
      <c r="H138" s="91" t="s">
        <v>17</v>
      </c>
      <c r="I138" s="13" t="s">
        <v>410</v>
      </c>
      <c r="J138" s="13" t="s">
        <v>456</v>
      </c>
      <c r="K138" s="17"/>
      <c r="L138" s="17"/>
      <c r="M138" s="14"/>
      <c r="N138" s="14"/>
      <c r="O138" s="101"/>
      <c r="P138" s="18"/>
      <c r="Q138" s="18"/>
      <c r="R138" s="18"/>
      <c r="S138" s="18"/>
      <c r="T138" s="18"/>
      <c r="U138" s="18"/>
      <c r="V138" s="18"/>
      <c r="W138" s="18"/>
      <c r="X138" s="78"/>
      <c r="Y138" s="78"/>
      <c r="Z138" s="79"/>
      <c r="AA138" s="79"/>
      <c r="AB138" s="79"/>
      <c r="AC138" s="79"/>
    </row>
    <row r="139" spans="1:29" s="23" customFormat="1" ht="30" x14ac:dyDescent="0.4">
      <c r="A139" s="22"/>
      <c r="B139" s="20"/>
      <c r="C139" s="91" t="s">
        <v>457</v>
      </c>
      <c r="D139" s="91" t="s">
        <v>458</v>
      </c>
      <c r="E139" s="91" t="s">
        <v>17</v>
      </c>
      <c r="F139" s="115" t="s">
        <v>17</v>
      </c>
      <c r="G139" s="91" t="s">
        <v>17</v>
      </c>
      <c r="H139" s="91" t="s">
        <v>17</v>
      </c>
      <c r="I139" s="13" t="s">
        <v>410</v>
      </c>
      <c r="J139" s="13" t="s">
        <v>418</v>
      </c>
      <c r="K139" s="17"/>
      <c r="L139" s="17"/>
      <c r="M139" s="14"/>
      <c r="N139" s="14"/>
      <c r="O139" s="101"/>
      <c r="P139" s="18"/>
      <c r="Q139" s="18"/>
      <c r="R139" s="18"/>
      <c r="S139" s="18"/>
      <c r="T139" s="18"/>
      <c r="U139" s="18"/>
      <c r="V139" s="18"/>
      <c r="W139" s="18"/>
      <c r="X139" s="78"/>
      <c r="Y139" s="78"/>
      <c r="Z139" s="79"/>
      <c r="AA139" s="79"/>
      <c r="AB139" s="79"/>
      <c r="AC139" s="79"/>
    </row>
    <row r="140" spans="1:29" s="83" customFormat="1" x14ac:dyDescent="0.4">
      <c r="A140" s="15"/>
      <c r="B140" s="92" t="s">
        <v>459</v>
      </c>
      <c r="C140" s="93"/>
      <c r="D140" s="94" t="s">
        <v>460</v>
      </c>
      <c r="E140" s="93" t="s">
        <v>17</v>
      </c>
      <c r="F140" s="117" t="s">
        <v>17</v>
      </c>
      <c r="G140" s="93" t="s">
        <v>17</v>
      </c>
      <c r="H140" s="93" t="s">
        <v>17</v>
      </c>
      <c r="I140" s="15" t="s">
        <v>334</v>
      </c>
      <c r="J140" s="13"/>
      <c r="K140" s="26"/>
      <c r="L140" s="26"/>
      <c r="M140" s="26"/>
      <c r="N140" s="26"/>
      <c r="O140" s="101" t="s">
        <v>461</v>
      </c>
      <c r="P140" s="84">
        <v>2000</v>
      </c>
      <c r="Q140" s="84">
        <v>0</v>
      </c>
      <c r="R140" s="84">
        <v>2000</v>
      </c>
      <c r="S140" s="84">
        <v>0</v>
      </c>
      <c r="T140" s="84">
        <v>2000</v>
      </c>
      <c r="U140" s="84">
        <v>0</v>
      </c>
      <c r="V140" s="84">
        <v>2000</v>
      </c>
      <c r="W140" s="84">
        <v>0</v>
      </c>
      <c r="X140" s="78"/>
      <c r="Y140" s="78"/>
      <c r="Z140" s="79"/>
      <c r="AA140" s="79"/>
      <c r="AB140" s="79"/>
      <c r="AC140" s="79"/>
    </row>
    <row r="141" spans="1:29" s="83" customFormat="1" ht="30" x14ac:dyDescent="0.4">
      <c r="A141" s="15"/>
      <c r="B141" s="20"/>
      <c r="C141" s="91" t="s">
        <v>462</v>
      </c>
      <c r="D141" s="91" t="s">
        <v>463</v>
      </c>
      <c r="E141" s="91" t="s">
        <v>17</v>
      </c>
      <c r="F141" s="115" t="s">
        <v>17</v>
      </c>
      <c r="G141" s="91" t="s">
        <v>17</v>
      </c>
      <c r="H141" s="91" t="s">
        <v>17</v>
      </c>
      <c r="I141" s="15" t="s">
        <v>334</v>
      </c>
      <c r="J141" s="13" t="s">
        <v>464</v>
      </c>
      <c r="K141" s="26"/>
      <c r="L141" s="26"/>
      <c r="M141" s="26"/>
      <c r="N141" s="26"/>
      <c r="O141" s="101"/>
      <c r="P141" s="84"/>
      <c r="Q141" s="84"/>
      <c r="R141" s="84"/>
      <c r="S141" s="84"/>
      <c r="T141" s="84"/>
      <c r="U141" s="84"/>
      <c r="V141" s="84"/>
      <c r="W141" s="84"/>
      <c r="X141" s="78"/>
      <c r="Y141" s="78"/>
      <c r="Z141" s="79"/>
      <c r="AA141" s="79"/>
      <c r="AB141" s="79"/>
      <c r="AC141" s="79"/>
    </row>
    <row r="142" spans="1:29" s="83" customFormat="1" ht="30" x14ac:dyDescent="0.4">
      <c r="A142" s="15"/>
      <c r="B142" s="20"/>
      <c r="C142" s="91" t="s">
        <v>465</v>
      </c>
      <c r="D142" s="91" t="s">
        <v>466</v>
      </c>
      <c r="E142" s="91" t="s">
        <v>17</v>
      </c>
      <c r="F142" s="115" t="s">
        <v>17</v>
      </c>
      <c r="G142" s="91" t="s">
        <v>17</v>
      </c>
      <c r="H142" s="91" t="s">
        <v>17</v>
      </c>
      <c r="I142" s="15" t="s">
        <v>334</v>
      </c>
      <c r="J142" s="13" t="s">
        <v>467</v>
      </c>
      <c r="K142" s="26"/>
      <c r="L142" s="26"/>
      <c r="M142" s="26"/>
      <c r="N142" s="26"/>
      <c r="O142" s="101"/>
      <c r="P142" s="84"/>
      <c r="Q142" s="84"/>
      <c r="R142" s="84"/>
      <c r="S142" s="84"/>
      <c r="T142" s="84"/>
      <c r="U142" s="84"/>
      <c r="V142" s="84"/>
      <c r="W142" s="84"/>
      <c r="X142" s="78"/>
      <c r="Y142" s="78"/>
      <c r="Z142" s="79"/>
      <c r="AA142" s="79"/>
      <c r="AB142" s="79"/>
      <c r="AC142" s="79"/>
    </row>
    <row r="143" spans="1:29" s="23" customFormat="1" ht="45" x14ac:dyDescent="0.4">
      <c r="A143" s="86"/>
      <c r="B143" s="20"/>
      <c r="C143" s="91" t="s">
        <v>468</v>
      </c>
      <c r="D143" s="91" t="s">
        <v>469</v>
      </c>
      <c r="E143" s="91" t="s">
        <v>17</v>
      </c>
      <c r="F143" s="115" t="s">
        <v>17</v>
      </c>
      <c r="G143" s="91" t="s">
        <v>17</v>
      </c>
      <c r="H143" s="91" t="s">
        <v>17</v>
      </c>
      <c r="I143" s="13" t="s">
        <v>410</v>
      </c>
      <c r="J143" s="13" t="s">
        <v>470</v>
      </c>
      <c r="K143" s="14"/>
      <c r="L143" s="14"/>
      <c r="M143" s="14"/>
      <c r="N143" s="14"/>
      <c r="O143" s="101"/>
      <c r="P143" s="18"/>
      <c r="Q143" s="18"/>
      <c r="R143" s="18"/>
      <c r="S143" s="18"/>
      <c r="T143" s="18"/>
      <c r="U143" s="18"/>
      <c r="V143" s="18"/>
      <c r="W143" s="18"/>
      <c r="X143" s="78"/>
      <c r="Y143" s="78"/>
      <c r="Z143" s="79"/>
      <c r="AA143" s="79"/>
      <c r="AB143" s="79"/>
      <c r="AC143" s="79"/>
    </row>
    <row r="144" spans="1:29" s="23" customFormat="1" x14ac:dyDescent="0.4">
      <c r="A144" s="86"/>
      <c r="B144" s="20"/>
      <c r="C144" s="91" t="s">
        <v>471</v>
      </c>
      <c r="D144" s="91" t="s">
        <v>472</v>
      </c>
      <c r="E144" s="91" t="s">
        <v>17</v>
      </c>
      <c r="F144" s="115" t="s">
        <v>17</v>
      </c>
      <c r="G144" s="91" t="s">
        <v>17</v>
      </c>
      <c r="H144" s="91" t="s">
        <v>17</v>
      </c>
      <c r="I144" s="13" t="s">
        <v>410</v>
      </c>
      <c r="J144" s="13" t="s">
        <v>473</v>
      </c>
      <c r="K144" s="17"/>
      <c r="L144" s="17"/>
      <c r="M144" s="14"/>
      <c r="N144" s="14"/>
      <c r="O144" s="101"/>
      <c r="P144" s="18"/>
      <c r="Q144" s="18"/>
      <c r="R144" s="18"/>
      <c r="S144" s="18"/>
      <c r="T144" s="18"/>
      <c r="U144" s="18"/>
      <c r="V144" s="18"/>
      <c r="W144" s="18"/>
      <c r="X144" s="78"/>
      <c r="Y144" s="78"/>
      <c r="Z144" s="79"/>
      <c r="AA144" s="79"/>
      <c r="AB144" s="79"/>
      <c r="AC144" s="79"/>
    </row>
    <row r="145" spans="1:29" s="23" customFormat="1" x14ac:dyDescent="0.4">
      <c r="A145" s="9" t="s">
        <v>474</v>
      </c>
      <c r="B145" s="10"/>
      <c r="C145" s="10"/>
      <c r="D145" s="9" t="s">
        <v>475</v>
      </c>
      <c r="E145" s="73" t="s">
        <v>17</v>
      </c>
      <c r="F145" s="113" t="s">
        <v>17</v>
      </c>
      <c r="G145" s="73" t="s">
        <v>17</v>
      </c>
      <c r="H145" s="73" t="s">
        <v>17</v>
      </c>
      <c r="I145" s="13" t="s">
        <v>476</v>
      </c>
      <c r="J145" s="13"/>
      <c r="K145" s="14"/>
      <c r="L145" s="14"/>
      <c r="M145" s="14"/>
      <c r="N145" s="14"/>
      <c r="O145" s="101"/>
      <c r="P145" s="18"/>
      <c r="Q145" s="18"/>
      <c r="R145" s="18"/>
      <c r="S145" s="18"/>
      <c r="T145" s="18"/>
      <c r="U145" s="18"/>
      <c r="V145" s="18"/>
      <c r="W145" s="18"/>
      <c r="X145" s="78"/>
      <c r="Y145" s="78"/>
      <c r="Z145" s="79"/>
      <c r="AA145" s="79"/>
      <c r="AB145" s="79"/>
      <c r="AC145" s="79"/>
    </row>
    <row r="146" spans="1:29" s="23" customFormat="1" ht="75" x14ac:dyDescent="0.4">
      <c r="A146" s="86"/>
      <c r="B146" s="92" t="s">
        <v>477</v>
      </c>
      <c r="C146" s="93"/>
      <c r="D146" s="94" t="s">
        <v>478</v>
      </c>
      <c r="E146" s="93" t="s">
        <v>17</v>
      </c>
      <c r="F146" s="117" t="s">
        <v>17</v>
      </c>
      <c r="G146" s="93" t="s">
        <v>17</v>
      </c>
      <c r="H146" s="93" t="s">
        <v>17</v>
      </c>
      <c r="I146" s="13" t="s">
        <v>476</v>
      </c>
      <c r="J146" s="15" t="s">
        <v>479</v>
      </c>
      <c r="K146" s="14"/>
      <c r="L146" s="14"/>
      <c r="M146" s="14"/>
      <c r="N146" s="14"/>
      <c r="O146" s="101" t="s">
        <v>480</v>
      </c>
      <c r="P146" s="18"/>
      <c r="Q146" s="18"/>
      <c r="R146" s="18"/>
      <c r="S146" s="18"/>
      <c r="T146" s="18"/>
      <c r="U146" s="18"/>
      <c r="V146" s="18"/>
      <c r="W146" s="18"/>
      <c r="X146" s="78"/>
      <c r="Y146" s="78"/>
      <c r="Z146" s="79"/>
      <c r="AA146" s="79"/>
      <c r="AB146" s="79"/>
      <c r="AC146" s="79"/>
    </row>
    <row r="147" spans="1:29" s="23" customFormat="1" x14ac:dyDescent="0.4">
      <c r="A147" s="86"/>
      <c r="C147" s="91" t="s">
        <v>481</v>
      </c>
      <c r="D147" s="91" t="s">
        <v>482</v>
      </c>
      <c r="E147" s="91" t="s">
        <v>17</v>
      </c>
      <c r="F147" s="115" t="s">
        <v>17</v>
      </c>
      <c r="G147" s="91" t="s">
        <v>17</v>
      </c>
      <c r="H147" s="91" t="s">
        <v>17</v>
      </c>
      <c r="I147" s="13" t="s">
        <v>1048</v>
      </c>
      <c r="J147" s="13"/>
      <c r="K147" s="17"/>
      <c r="L147" s="17"/>
      <c r="M147" s="14"/>
      <c r="N147" s="14"/>
      <c r="O147" s="103" t="s">
        <v>483</v>
      </c>
      <c r="P147" s="18">
        <v>750</v>
      </c>
      <c r="Q147" s="18">
        <v>0</v>
      </c>
      <c r="R147" s="18">
        <v>750</v>
      </c>
      <c r="S147" s="18">
        <v>0</v>
      </c>
      <c r="T147" s="18">
        <v>750</v>
      </c>
      <c r="U147" s="18">
        <v>0</v>
      </c>
      <c r="V147" s="18">
        <v>750</v>
      </c>
      <c r="W147" s="18">
        <v>0</v>
      </c>
      <c r="X147" s="78"/>
      <c r="Y147" s="78"/>
      <c r="Z147" s="79"/>
      <c r="AA147" s="79"/>
      <c r="AB147" s="79"/>
      <c r="AC147" s="79"/>
    </row>
    <row r="148" spans="1:29" s="23" customFormat="1" ht="90" x14ac:dyDescent="0.4">
      <c r="A148" s="86"/>
      <c r="B148" s="96"/>
      <c r="C148" s="91" t="s">
        <v>484</v>
      </c>
      <c r="D148" s="91" t="s">
        <v>485</v>
      </c>
      <c r="E148" s="91" t="s">
        <v>17</v>
      </c>
      <c r="F148" s="115" t="s">
        <v>17</v>
      </c>
      <c r="G148" s="91" t="s">
        <v>17</v>
      </c>
      <c r="H148" s="91" t="s">
        <v>17</v>
      </c>
      <c r="I148" s="13" t="s">
        <v>410</v>
      </c>
      <c r="J148" s="13" t="s">
        <v>486</v>
      </c>
      <c r="K148" s="17"/>
      <c r="L148" s="17"/>
      <c r="M148" s="14"/>
      <c r="N148" s="14"/>
      <c r="O148" s="103" t="s">
        <v>487</v>
      </c>
      <c r="P148" s="18">
        <v>0</v>
      </c>
      <c r="Q148" s="18">
        <v>-20000</v>
      </c>
      <c r="R148" s="18">
        <v>0</v>
      </c>
      <c r="S148" s="18">
        <v>-20000</v>
      </c>
      <c r="T148" s="18">
        <v>0</v>
      </c>
      <c r="U148" s="18">
        <v>-20000</v>
      </c>
      <c r="V148" s="18">
        <v>0</v>
      </c>
      <c r="W148" s="18">
        <v>-20000</v>
      </c>
      <c r="X148" s="78"/>
      <c r="Y148" s="78"/>
      <c r="Z148" s="79"/>
      <c r="AA148" s="79"/>
      <c r="AB148" s="79"/>
      <c r="AC148" s="79"/>
    </row>
    <row r="149" spans="1:29" s="23" customFormat="1" ht="60" x14ac:dyDescent="0.4">
      <c r="A149" s="86"/>
      <c r="B149" s="96"/>
      <c r="C149" s="91" t="s">
        <v>488</v>
      </c>
      <c r="D149" s="91" t="s">
        <v>489</v>
      </c>
      <c r="E149" s="91" t="s">
        <v>17</v>
      </c>
      <c r="F149" s="115" t="s">
        <v>17</v>
      </c>
      <c r="G149" s="91" t="s">
        <v>17</v>
      </c>
      <c r="H149" s="91" t="s">
        <v>17</v>
      </c>
      <c r="I149" s="13" t="s">
        <v>1048</v>
      </c>
      <c r="J149" s="15" t="s">
        <v>490</v>
      </c>
      <c r="K149" s="17"/>
      <c r="L149" s="17"/>
      <c r="M149" s="14"/>
      <c r="N149" s="14"/>
      <c r="O149" s="103"/>
      <c r="P149" s="18"/>
      <c r="Q149" s="18"/>
      <c r="R149" s="18"/>
      <c r="S149" s="18"/>
      <c r="T149" s="18"/>
      <c r="U149" s="18"/>
      <c r="V149" s="18"/>
      <c r="W149" s="18"/>
      <c r="X149" s="78"/>
      <c r="Y149" s="78"/>
      <c r="Z149" s="79"/>
      <c r="AA149" s="79"/>
      <c r="AB149" s="79"/>
      <c r="AC149" s="79"/>
    </row>
    <row r="150" spans="1:29" s="23" customFormat="1" ht="105" x14ac:dyDescent="0.4">
      <c r="A150" s="86"/>
      <c r="C150" s="91" t="s">
        <v>491</v>
      </c>
      <c r="D150" s="91" t="s">
        <v>492</v>
      </c>
      <c r="E150" s="91" t="s">
        <v>17</v>
      </c>
      <c r="F150" s="115" t="s">
        <v>17</v>
      </c>
      <c r="G150" s="91" t="s">
        <v>17</v>
      </c>
      <c r="H150" s="91" t="s">
        <v>17</v>
      </c>
      <c r="I150" s="13" t="s">
        <v>1048</v>
      </c>
      <c r="J150" s="13" t="s">
        <v>493</v>
      </c>
      <c r="K150" s="17"/>
      <c r="L150" s="17"/>
      <c r="M150" s="14"/>
      <c r="N150" s="14"/>
      <c r="O150" s="103"/>
      <c r="P150" s="18"/>
      <c r="Q150" s="18"/>
      <c r="R150" s="18"/>
      <c r="S150" s="18"/>
      <c r="T150" s="18"/>
      <c r="U150" s="18"/>
      <c r="V150" s="18"/>
      <c r="W150" s="18"/>
      <c r="X150" s="78"/>
      <c r="Y150" s="78"/>
      <c r="Z150" s="79"/>
      <c r="AA150" s="79"/>
      <c r="AB150" s="79"/>
      <c r="AC150" s="79"/>
    </row>
    <row r="151" spans="1:29" s="23" customFormat="1" ht="60" x14ac:dyDescent="0.4">
      <c r="A151" s="86"/>
      <c r="C151" s="126" t="s">
        <v>494</v>
      </c>
      <c r="D151" s="91" t="s">
        <v>495</v>
      </c>
      <c r="E151" s="91" t="s">
        <v>17</v>
      </c>
      <c r="F151" s="115" t="s">
        <v>17</v>
      </c>
      <c r="G151" s="91" t="s">
        <v>17</v>
      </c>
      <c r="H151" s="91" t="s">
        <v>17</v>
      </c>
      <c r="I151" s="13" t="s">
        <v>288</v>
      </c>
      <c r="J151" s="13" t="s">
        <v>496</v>
      </c>
      <c r="K151" s="17"/>
      <c r="L151" s="17"/>
      <c r="M151" s="14"/>
      <c r="N151" s="14"/>
      <c r="O151" s="103"/>
      <c r="P151" s="18"/>
      <c r="Q151" s="18"/>
      <c r="R151" s="18"/>
      <c r="S151" s="18"/>
      <c r="T151" s="18"/>
      <c r="U151" s="18"/>
      <c r="V151" s="18"/>
      <c r="W151" s="18"/>
      <c r="X151" s="78"/>
      <c r="Y151" s="78"/>
      <c r="Z151" s="79"/>
      <c r="AA151" s="79"/>
      <c r="AB151" s="79"/>
      <c r="AC151" s="79"/>
    </row>
    <row r="152" spans="1:29" s="23" customFormat="1" ht="40" customHeight="1" x14ac:dyDescent="0.4">
      <c r="A152" s="86"/>
      <c r="B152" s="72" t="s">
        <v>497</v>
      </c>
      <c r="C152" s="72" t="s">
        <v>498</v>
      </c>
      <c r="D152" s="72" t="s">
        <v>499</v>
      </c>
      <c r="E152" s="72" t="s">
        <v>17</v>
      </c>
      <c r="F152" s="114" t="s">
        <v>17</v>
      </c>
      <c r="G152" s="72" t="s">
        <v>17</v>
      </c>
      <c r="H152" s="72" t="s">
        <v>17</v>
      </c>
      <c r="I152" s="13" t="s">
        <v>476</v>
      </c>
      <c r="J152" s="13" t="s">
        <v>500</v>
      </c>
      <c r="K152" s="17"/>
      <c r="L152" s="17"/>
      <c r="M152" s="14"/>
      <c r="N152" s="14"/>
      <c r="O152" s="103" t="s">
        <v>501</v>
      </c>
      <c r="P152" s="134">
        <v>15000</v>
      </c>
      <c r="Q152" s="134">
        <v>20000</v>
      </c>
      <c r="R152" s="84">
        <v>40000</v>
      </c>
      <c r="S152" s="84">
        <v>50000</v>
      </c>
      <c r="T152" s="84">
        <v>40000</v>
      </c>
      <c r="U152" s="84">
        <v>50000</v>
      </c>
      <c r="V152" s="84">
        <v>40000</v>
      </c>
      <c r="W152" s="84">
        <v>50000</v>
      </c>
      <c r="X152" s="78"/>
      <c r="Y152" s="78"/>
      <c r="Z152" s="79"/>
      <c r="AA152" s="79"/>
      <c r="AB152" s="79"/>
      <c r="AC152" s="79"/>
    </row>
    <row r="153" spans="1:29" s="23" customFormat="1" x14ac:dyDescent="0.4">
      <c r="A153" s="86"/>
      <c r="C153" s="91" t="s">
        <v>502</v>
      </c>
      <c r="D153" s="91" t="s">
        <v>503</v>
      </c>
      <c r="E153" s="91" t="s">
        <v>17</v>
      </c>
      <c r="F153" s="115"/>
      <c r="G153" s="91"/>
      <c r="H153" s="91"/>
      <c r="I153" s="13" t="s">
        <v>476</v>
      </c>
      <c r="J153" s="13"/>
      <c r="K153" s="17"/>
      <c r="L153" s="17"/>
      <c r="M153" s="14"/>
      <c r="N153" s="14"/>
      <c r="O153" s="103"/>
      <c r="P153" s="18"/>
      <c r="Q153" s="18"/>
      <c r="R153" s="18"/>
      <c r="S153" s="18"/>
      <c r="T153" s="18"/>
      <c r="U153" s="18"/>
      <c r="V153" s="18"/>
      <c r="W153" s="18"/>
      <c r="X153" s="78"/>
      <c r="Y153" s="78"/>
      <c r="Z153" s="79"/>
      <c r="AA153" s="79"/>
      <c r="AB153" s="79"/>
      <c r="AC153" s="79"/>
    </row>
    <row r="154" spans="1:29" s="23" customFormat="1" x14ac:dyDescent="0.4">
      <c r="A154" s="86"/>
      <c r="C154" s="91" t="s">
        <v>504</v>
      </c>
      <c r="D154" s="91" t="s">
        <v>505</v>
      </c>
      <c r="E154" s="91" t="s">
        <v>17</v>
      </c>
      <c r="F154" s="115"/>
      <c r="G154" s="91"/>
      <c r="H154" s="91"/>
      <c r="I154" s="13" t="s">
        <v>476</v>
      </c>
      <c r="J154" s="13"/>
      <c r="K154" s="17"/>
      <c r="L154" s="17"/>
      <c r="M154" s="14"/>
      <c r="N154" s="14"/>
      <c r="O154" s="103"/>
      <c r="P154" s="18"/>
      <c r="Q154" s="18"/>
      <c r="R154" s="18"/>
      <c r="S154" s="18"/>
      <c r="T154" s="18"/>
      <c r="U154" s="18"/>
      <c r="V154" s="18"/>
      <c r="W154" s="18"/>
      <c r="X154" s="78"/>
      <c r="Y154" s="78"/>
      <c r="Z154" s="79"/>
      <c r="AA154" s="79"/>
      <c r="AB154" s="79"/>
      <c r="AC154" s="79"/>
    </row>
    <row r="155" spans="1:29" s="23" customFormat="1" x14ac:dyDescent="0.4">
      <c r="A155" s="86"/>
      <c r="C155" s="91" t="s">
        <v>506</v>
      </c>
      <c r="D155" s="91" t="s">
        <v>507</v>
      </c>
      <c r="E155" s="91" t="s">
        <v>17</v>
      </c>
      <c r="F155" s="115" t="s">
        <v>17</v>
      </c>
      <c r="G155" s="91" t="s">
        <v>17</v>
      </c>
      <c r="H155" s="91" t="s">
        <v>17</v>
      </c>
      <c r="I155" s="13" t="s">
        <v>476</v>
      </c>
      <c r="J155" s="13"/>
      <c r="K155" s="17"/>
      <c r="L155" s="17"/>
      <c r="M155" s="14"/>
      <c r="N155" s="14"/>
      <c r="O155" s="103"/>
      <c r="P155" s="18"/>
      <c r="Q155" s="18"/>
      <c r="R155" s="18"/>
      <c r="S155" s="18"/>
      <c r="T155" s="18"/>
      <c r="U155" s="18"/>
      <c r="V155" s="18"/>
      <c r="W155" s="18"/>
      <c r="X155" s="78"/>
      <c r="Y155" s="78"/>
      <c r="Z155" s="79"/>
      <c r="AA155" s="79"/>
      <c r="AB155" s="79"/>
      <c r="AC155" s="79"/>
    </row>
    <row r="156" spans="1:29" s="23" customFormat="1" x14ac:dyDescent="0.4">
      <c r="A156" s="86"/>
      <c r="C156" s="91" t="s">
        <v>508</v>
      </c>
      <c r="D156" s="91" t="s">
        <v>509</v>
      </c>
      <c r="E156" s="91" t="s">
        <v>17</v>
      </c>
      <c r="F156" s="115" t="s">
        <v>17</v>
      </c>
      <c r="G156" s="91" t="s">
        <v>17</v>
      </c>
      <c r="H156" s="91" t="s">
        <v>17</v>
      </c>
      <c r="I156" s="13" t="s">
        <v>476</v>
      </c>
      <c r="J156" s="13"/>
      <c r="K156" s="17"/>
      <c r="L156" s="17"/>
      <c r="M156" s="14"/>
      <c r="N156" s="14"/>
      <c r="O156" s="103"/>
      <c r="P156" s="18"/>
      <c r="Q156" s="18"/>
      <c r="R156" s="18"/>
      <c r="S156" s="18"/>
      <c r="T156" s="18"/>
      <c r="U156" s="18"/>
      <c r="V156" s="18"/>
      <c r="W156" s="18"/>
      <c r="X156" s="78"/>
      <c r="Y156" s="78"/>
      <c r="Z156" s="79"/>
      <c r="AA156" s="79"/>
      <c r="AB156" s="79"/>
      <c r="AC156" s="79"/>
    </row>
    <row r="157" spans="1:29" s="23" customFormat="1" x14ac:dyDescent="0.4">
      <c r="A157" s="86"/>
      <c r="C157" s="91" t="s">
        <v>510</v>
      </c>
      <c r="D157" s="91" t="s">
        <v>511</v>
      </c>
      <c r="E157" s="91" t="s">
        <v>17</v>
      </c>
      <c r="F157" s="115"/>
      <c r="G157" s="91"/>
      <c r="H157" s="91"/>
      <c r="I157" s="13" t="s">
        <v>476</v>
      </c>
      <c r="J157" s="13"/>
      <c r="K157" s="17"/>
      <c r="L157" s="17"/>
      <c r="M157" s="14"/>
      <c r="N157" s="14"/>
      <c r="O157" s="103"/>
      <c r="P157" s="18"/>
      <c r="Q157" s="18"/>
      <c r="R157" s="18"/>
      <c r="S157" s="18"/>
      <c r="T157" s="18"/>
      <c r="U157" s="18"/>
      <c r="V157" s="18"/>
      <c r="W157" s="18"/>
      <c r="X157" s="78"/>
      <c r="Y157" s="78"/>
      <c r="Z157" s="79"/>
      <c r="AA157" s="79"/>
      <c r="AB157" s="79"/>
      <c r="AC157" s="79"/>
    </row>
    <row r="158" spans="1:29" s="23" customFormat="1" x14ac:dyDescent="0.4">
      <c r="A158" s="86"/>
      <c r="C158" s="91" t="s">
        <v>512</v>
      </c>
      <c r="D158" s="91" t="s">
        <v>513</v>
      </c>
      <c r="E158" s="91" t="s">
        <v>17</v>
      </c>
      <c r="F158" s="115"/>
      <c r="G158" s="91"/>
      <c r="H158" s="91"/>
      <c r="I158" s="13" t="s">
        <v>476</v>
      </c>
      <c r="J158" s="13"/>
      <c r="K158" s="17"/>
      <c r="L158" s="17"/>
      <c r="M158" s="14"/>
      <c r="N158" s="14"/>
      <c r="O158" s="103"/>
      <c r="P158" s="18"/>
      <c r="Q158" s="18"/>
      <c r="R158" s="18"/>
      <c r="S158" s="18"/>
      <c r="T158" s="18"/>
      <c r="U158" s="18"/>
      <c r="V158" s="18"/>
      <c r="W158" s="18"/>
      <c r="X158" s="78"/>
      <c r="Y158" s="78"/>
      <c r="Z158" s="79"/>
      <c r="AA158" s="79"/>
      <c r="AB158" s="79"/>
      <c r="AC158" s="79"/>
    </row>
    <row r="159" spans="1:29" s="23" customFormat="1" x14ac:dyDescent="0.4">
      <c r="A159" s="86"/>
      <c r="C159" s="91" t="s">
        <v>514</v>
      </c>
      <c r="D159" s="91" t="s">
        <v>515</v>
      </c>
      <c r="E159" s="91" t="s">
        <v>17</v>
      </c>
      <c r="F159" s="115" t="s">
        <v>17</v>
      </c>
      <c r="G159" s="91" t="s">
        <v>17</v>
      </c>
      <c r="H159" s="91" t="s">
        <v>17</v>
      </c>
      <c r="I159" s="13" t="s">
        <v>476</v>
      </c>
      <c r="J159" s="13"/>
      <c r="K159" s="17"/>
      <c r="L159" s="17"/>
      <c r="M159" s="14"/>
      <c r="N159" s="14"/>
      <c r="O159" s="103"/>
      <c r="P159" s="18"/>
      <c r="Q159" s="18"/>
      <c r="R159" s="18"/>
      <c r="S159" s="18"/>
      <c r="T159" s="18"/>
      <c r="U159" s="18"/>
      <c r="V159" s="18"/>
      <c r="W159" s="18"/>
      <c r="X159" s="78"/>
      <c r="Y159" s="78"/>
      <c r="Z159" s="79"/>
      <c r="AA159" s="79"/>
      <c r="AB159" s="79"/>
      <c r="AC159" s="79"/>
    </row>
    <row r="160" spans="1:29" s="23" customFormat="1" x14ac:dyDescent="0.4">
      <c r="A160" s="86"/>
      <c r="C160" s="91" t="s">
        <v>516</v>
      </c>
      <c r="D160" s="91" t="s">
        <v>517</v>
      </c>
      <c r="E160" s="91" t="s">
        <v>17</v>
      </c>
      <c r="F160" s="115" t="s">
        <v>17</v>
      </c>
      <c r="G160" s="91" t="s">
        <v>17</v>
      </c>
      <c r="H160" s="91" t="s">
        <v>17</v>
      </c>
      <c r="I160" s="13" t="s">
        <v>476</v>
      </c>
      <c r="J160" s="13"/>
      <c r="K160" s="17"/>
      <c r="L160" s="17"/>
      <c r="M160" s="14"/>
      <c r="N160" s="14"/>
      <c r="O160" s="103"/>
      <c r="P160" s="18"/>
      <c r="Q160" s="18"/>
      <c r="R160" s="18"/>
      <c r="S160" s="18"/>
      <c r="T160" s="18"/>
      <c r="U160" s="18"/>
      <c r="V160" s="18"/>
      <c r="W160" s="18"/>
      <c r="X160" s="78"/>
      <c r="Y160" s="78"/>
      <c r="Z160" s="79"/>
      <c r="AA160" s="79"/>
      <c r="AB160" s="79"/>
      <c r="AC160" s="79"/>
    </row>
    <row r="161" spans="1:29" s="23" customFormat="1" x14ac:dyDescent="0.4">
      <c r="A161" s="86"/>
      <c r="C161" s="91" t="s">
        <v>518</v>
      </c>
      <c r="D161" s="91" t="s">
        <v>519</v>
      </c>
      <c r="E161" s="91" t="s">
        <v>17</v>
      </c>
      <c r="F161" s="115" t="s">
        <v>17</v>
      </c>
      <c r="G161" s="91" t="s">
        <v>17</v>
      </c>
      <c r="H161" s="91" t="s">
        <v>17</v>
      </c>
      <c r="I161" s="13" t="s">
        <v>476</v>
      </c>
      <c r="J161" s="13"/>
      <c r="K161" s="17"/>
      <c r="L161" s="17"/>
      <c r="M161" s="14"/>
      <c r="N161" s="14"/>
      <c r="O161" s="103"/>
      <c r="P161" s="18"/>
      <c r="Q161" s="18"/>
      <c r="R161" s="18"/>
      <c r="S161" s="18"/>
      <c r="T161" s="18"/>
      <c r="U161" s="18"/>
      <c r="V161" s="18"/>
      <c r="W161" s="18"/>
      <c r="X161" s="78"/>
      <c r="Y161" s="78"/>
      <c r="Z161" s="79"/>
      <c r="AA161" s="79"/>
      <c r="AB161" s="79"/>
      <c r="AC161" s="79"/>
    </row>
    <row r="162" spans="1:29" s="23" customFormat="1" ht="30" x14ac:dyDescent="0.4">
      <c r="A162" s="86"/>
      <c r="C162" s="91" t="s">
        <v>520</v>
      </c>
      <c r="D162" s="91" t="s">
        <v>521</v>
      </c>
      <c r="E162" s="91" t="s">
        <v>17</v>
      </c>
      <c r="F162" s="115" t="s">
        <v>17</v>
      </c>
      <c r="G162" s="91" t="s">
        <v>17</v>
      </c>
      <c r="H162" s="91" t="s">
        <v>17</v>
      </c>
      <c r="I162" s="13" t="s">
        <v>476</v>
      </c>
      <c r="J162" s="13"/>
      <c r="K162" s="17"/>
      <c r="L162" s="17"/>
      <c r="M162" s="14"/>
      <c r="N162" s="14"/>
      <c r="O162" s="103"/>
      <c r="P162" s="18"/>
      <c r="Q162" s="18"/>
      <c r="R162" s="18"/>
      <c r="S162" s="18"/>
      <c r="T162" s="18"/>
      <c r="U162" s="18"/>
      <c r="V162" s="18"/>
      <c r="W162" s="18"/>
      <c r="X162" s="78"/>
      <c r="Y162" s="78"/>
      <c r="Z162" s="79"/>
      <c r="AA162" s="79"/>
      <c r="AB162" s="79"/>
      <c r="AC162" s="79"/>
    </row>
    <row r="163" spans="1:29" s="23" customFormat="1" x14ac:dyDescent="0.4">
      <c r="A163" s="86"/>
      <c r="C163" s="91" t="s">
        <v>522</v>
      </c>
      <c r="D163" s="91" t="s">
        <v>523</v>
      </c>
      <c r="E163" s="91" t="s">
        <v>17</v>
      </c>
      <c r="F163" s="115" t="s">
        <v>17</v>
      </c>
      <c r="G163" s="91" t="s">
        <v>17</v>
      </c>
      <c r="H163" s="91" t="s">
        <v>17</v>
      </c>
      <c r="I163" s="13" t="s">
        <v>476</v>
      </c>
      <c r="J163" s="13"/>
      <c r="K163" s="17"/>
      <c r="L163" s="17"/>
      <c r="M163" s="14"/>
      <c r="N163" s="14"/>
      <c r="O163" s="103"/>
      <c r="P163" s="18"/>
      <c r="Q163" s="18"/>
      <c r="R163" s="18"/>
      <c r="S163" s="18"/>
      <c r="T163" s="18"/>
      <c r="U163" s="18"/>
      <c r="V163" s="18"/>
      <c r="W163" s="18"/>
      <c r="X163" s="78"/>
      <c r="Y163" s="78"/>
      <c r="Z163" s="79"/>
      <c r="AA163" s="79"/>
      <c r="AB163" s="79"/>
      <c r="AC163" s="79"/>
    </row>
    <row r="164" spans="1:29" s="23" customFormat="1" x14ac:dyDescent="0.4">
      <c r="A164" s="86"/>
      <c r="C164" s="91" t="s">
        <v>524</v>
      </c>
      <c r="D164" s="91" t="s">
        <v>525</v>
      </c>
      <c r="E164" s="91" t="s">
        <v>17</v>
      </c>
      <c r="F164" s="115" t="s">
        <v>17</v>
      </c>
      <c r="G164" s="91" t="s">
        <v>17</v>
      </c>
      <c r="H164" s="91" t="s">
        <v>17</v>
      </c>
      <c r="I164" s="13" t="s">
        <v>476</v>
      </c>
      <c r="J164" s="13"/>
      <c r="K164" s="17"/>
      <c r="L164" s="17"/>
      <c r="M164" s="14"/>
      <c r="N164" s="14"/>
      <c r="O164" s="103"/>
      <c r="P164" s="18"/>
      <c r="Q164" s="18"/>
      <c r="R164" s="18"/>
      <c r="S164" s="18"/>
      <c r="T164" s="18"/>
      <c r="U164" s="18"/>
      <c r="V164" s="18"/>
      <c r="W164" s="18"/>
      <c r="X164" s="78"/>
      <c r="Y164" s="78"/>
      <c r="Z164" s="79"/>
      <c r="AA164" s="79"/>
      <c r="AB164" s="79"/>
      <c r="AC164" s="79"/>
    </row>
    <row r="165" spans="1:29" s="23" customFormat="1" x14ac:dyDescent="0.4">
      <c r="A165" s="86"/>
      <c r="C165" s="91" t="s">
        <v>526</v>
      </c>
      <c r="D165" s="91" t="s">
        <v>527</v>
      </c>
      <c r="E165" s="91" t="s">
        <v>17</v>
      </c>
      <c r="F165" s="115" t="s">
        <v>17</v>
      </c>
      <c r="G165" s="91" t="s">
        <v>17</v>
      </c>
      <c r="H165" s="91" t="s">
        <v>17</v>
      </c>
      <c r="I165" s="13" t="s">
        <v>476</v>
      </c>
      <c r="J165" s="13"/>
      <c r="K165" s="17"/>
      <c r="L165" s="17"/>
      <c r="M165" s="14"/>
      <c r="N165" s="14"/>
      <c r="O165" s="103"/>
      <c r="P165" s="18"/>
      <c r="Q165" s="18"/>
      <c r="R165" s="18"/>
      <c r="S165" s="18"/>
      <c r="T165" s="18"/>
      <c r="U165" s="18"/>
      <c r="V165" s="18"/>
      <c r="W165" s="18"/>
      <c r="X165" s="78"/>
      <c r="Y165" s="78"/>
      <c r="Z165" s="79"/>
      <c r="AA165" s="79"/>
      <c r="AB165" s="79"/>
      <c r="AC165" s="79"/>
    </row>
    <row r="166" spans="1:29" s="23" customFormat="1" x14ac:dyDescent="0.4">
      <c r="A166" s="86"/>
      <c r="C166" s="91" t="s">
        <v>528</v>
      </c>
      <c r="D166" s="91" t="s">
        <v>529</v>
      </c>
      <c r="E166" s="91" t="s">
        <v>17</v>
      </c>
      <c r="F166" s="115" t="s">
        <v>17</v>
      </c>
      <c r="G166" s="91" t="s">
        <v>17</v>
      </c>
      <c r="H166" s="91" t="s">
        <v>17</v>
      </c>
      <c r="I166" s="13" t="s">
        <v>476</v>
      </c>
      <c r="J166" s="13"/>
      <c r="K166" s="17"/>
      <c r="L166" s="17"/>
      <c r="M166" s="14"/>
      <c r="N166" s="14"/>
      <c r="O166" s="103"/>
      <c r="P166" s="18"/>
      <c r="Q166" s="18"/>
      <c r="R166" s="18"/>
      <c r="S166" s="18"/>
      <c r="T166" s="18"/>
      <c r="U166" s="18"/>
      <c r="V166" s="18"/>
      <c r="W166" s="18"/>
      <c r="X166" s="78"/>
      <c r="Y166" s="78"/>
      <c r="Z166" s="79"/>
      <c r="AA166" s="79"/>
      <c r="AB166" s="79"/>
      <c r="AC166" s="79"/>
    </row>
    <row r="167" spans="1:29" s="23" customFormat="1" x14ac:dyDescent="0.4">
      <c r="A167" s="86"/>
      <c r="B167" s="21"/>
      <c r="C167" s="91" t="s">
        <v>530</v>
      </c>
      <c r="D167" s="91" t="s">
        <v>531</v>
      </c>
      <c r="E167" s="91" t="s">
        <v>17</v>
      </c>
      <c r="F167" s="115" t="s">
        <v>17</v>
      </c>
      <c r="G167" s="91" t="s">
        <v>17</v>
      </c>
      <c r="H167" s="91" t="s">
        <v>17</v>
      </c>
      <c r="I167" s="13" t="s">
        <v>476</v>
      </c>
      <c r="J167" s="13"/>
      <c r="K167" s="14"/>
      <c r="L167" s="14"/>
      <c r="M167" s="14"/>
      <c r="N167" s="14"/>
      <c r="O167" s="103"/>
      <c r="P167" s="18"/>
      <c r="Q167" s="18"/>
      <c r="R167" s="18"/>
      <c r="S167" s="18"/>
      <c r="T167" s="18"/>
      <c r="U167" s="18"/>
      <c r="V167" s="18"/>
      <c r="W167" s="18"/>
      <c r="X167" s="78"/>
      <c r="Y167" s="78"/>
      <c r="Z167" s="79"/>
      <c r="AA167" s="79"/>
      <c r="AB167" s="79"/>
      <c r="AC167" s="79"/>
    </row>
    <row r="168" spans="1:29" s="23" customFormat="1" ht="75" x14ac:dyDescent="0.4">
      <c r="A168" s="86"/>
      <c r="B168" s="72" t="s">
        <v>532</v>
      </c>
      <c r="C168" s="72" t="s">
        <v>533</v>
      </c>
      <c r="D168" s="72" t="s">
        <v>534</v>
      </c>
      <c r="E168" s="72" t="s">
        <v>17</v>
      </c>
      <c r="F168" s="114" t="s">
        <v>17</v>
      </c>
      <c r="G168" s="72" t="s">
        <v>17</v>
      </c>
      <c r="H168" s="72" t="s">
        <v>17</v>
      </c>
      <c r="I168" s="13" t="s">
        <v>476</v>
      </c>
      <c r="J168" s="13" t="s">
        <v>535</v>
      </c>
      <c r="K168" s="14"/>
      <c r="L168" s="14"/>
      <c r="M168" s="14"/>
      <c r="N168" s="14"/>
      <c r="O168" s="103" t="s">
        <v>536</v>
      </c>
      <c r="P168" s="130">
        <v>8000</v>
      </c>
      <c r="Q168" s="130">
        <v>0</v>
      </c>
      <c r="R168" s="84">
        <v>24000</v>
      </c>
      <c r="S168" s="84">
        <v>6000</v>
      </c>
      <c r="T168" s="84">
        <v>36000</v>
      </c>
      <c r="U168" s="84">
        <v>9000</v>
      </c>
      <c r="V168" s="84">
        <v>36000</v>
      </c>
      <c r="W168" s="84">
        <v>9000</v>
      </c>
      <c r="X168" s="78"/>
      <c r="Y168" s="78"/>
      <c r="Z168" s="79"/>
      <c r="AA168" s="79"/>
      <c r="AB168" s="79"/>
      <c r="AC168" s="79"/>
    </row>
    <row r="169" spans="1:29" s="23" customFormat="1" ht="30" x14ac:dyDescent="0.4">
      <c r="A169" s="86"/>
      <c r="B169" s="21"/>
      <c r="C169" s="91" t="s">
        <v>537</v>
      </c>
      <c r="D169" s="91" t="s">
        <v>538</v>
      </c>
      <c r="E169" s="91" t="s">
        <v>17</v>
      </c>
      <c r="F169" s="115"/>
      <c r="G169" s="91"/>
      <c r="H169" s="91"/>
      <c r="I169" s="13" t="s">
        <v>476</v>
      </c>
      <c r="J169" s="13"/>
      <c r="K169" s="14"/>
      <c r="L169" s="14"/>
      <c r="M169" s="14"/>
      <c r="N169" s="14"/>
      <c r="O169" s="103"/>
      <c r="P169" s="18"/>
      <c r="Q169" s="18"/>
      <c r="R169" s="18"/>
      <c r="S169" s="18"/>
      <c r="T169" s="18"/>
      <c r="U169" s="18"/>
      <c r="V169" s="18"/>
      <c r="W169" s="18"/>
      <c r="X169" s="78"/>
      <c r="Y169" s="78"/>
      <c r="Z169" s="79"/>
      <c r="AA169" s="79"/>
      <c r="AB169" s="79"/>
      <c r="AC169" s="79"/>
    </row>
    <row r="170" spans="1:29" s="23" customFormat="1" x14ac:dyDescent="0.4">
      <c r="A170" s="86"/>
      <c r="B170" s="21"/>
      <c r="C170" s="91" t="s">
        <v>539</v>
      </c>
      <c r="D170" s="91" t="s">
        <v>540</v>
      </c>
      <c r="E170" s="91" t="s">
        <v>17</v>
      </c>
      <c r="F170" s="115"/>
      <c r="G170" s="91"/>
      <c r="H170" s="91"/>
      <c r="I170" s="13" t="s">
        <v>476</v>
      </c>
      <c r="J170" s="13"/>
      <c r="K170" s="14"/>
      <c r="L170" s="14"/>
      <c r="M170" s="14"/>
      <c r="N170" s="14"/>
      <c r="O170" s="103"/>
      <c r="P170" s="18"/>
      <c r="Q170" s="18"/>
      <c r="R170" s="18"/>
      <c r="S170" s="18"/>
      <c r="T170" s="18"/>
      <c r="U170" s="18"/>
      <c r="V170" s="18"/>
      <c r="W170" s="18"/>
      <c r="X170" s="78"/>
      <c r="Y170" s="78"/>
      <c r="Z170" s="79"/>
      <c r="AA170" s="79"/>
      <c r="AB170" s="79"/>
      <c r="AC170" s="79"/>
    </row>
    <row r="171" spans="1:29" s="23" customFormat="1" ht="30" x14ac:dyDescent="0.4">
      <c r="A171" s="86"/>
      <c r="B171" s="21"/>
      <c r="C171" s="91" t="s">
        <v>541</v>
      </c>
      <c r="D171" s="91" t="s">
        <v>542</v>
      </c>
      <c r="E171" s="91"/>
      <c r="F171" s="115"/>
      <c r="G171" s="91" t="s">
        <v>17</v>
      </c>
      <c r="H171" s="91" t="s">
        <v>17</v>
      </c>
      <c r="I171" s="13" t="s">
        <v>476</v>
      </c>
      <c r="J171" s="13"/>
      <c r="K171" s="14"/>
      <c r="L171" s="14"/>
      <c r="M171" s="14"/>
      <c r="N171" s="14"/>
      <c r="O171" s="103"/>
      <c r="P171" s="18"/>
      <c r="Q171" s="18"/>
      <c r="R171" s="18"/>
      <c r="S171" s="18"/>
      <c r="T171" s="18"/>
      <c r="U171" s="18"/>
      <c r="V171" s="18"/>
      <c r="W171" s="18"/>
      <c r="X171" s="78"/>
      <c r="Y171" s="78"/>
      <c r="Z171" s="79"/>
      <c r="AA171" s="79"/>
      <c r="AB171" s="79"/>
      <c r="AC171" s="79"/>
    </row>
    <row r="172" spans="1:29" s="23" customFormat="1" ht="105" x14ac:dyDescent="0.4">
      <c r="A172" s="86"/>
      <c r="B172" s="96" t="s">
        <v>543</v>
      </c>
      <c r="C172" s="94"/>
      <c r="D172" s="94" t="s">
        <v>1042</v>
      </c>
      <c r="E172" s="94"/>
      <c r="F172" s="116" t="s">
        <v>17</v>
      </c>
      <c r="G172" s="94" t="s">
        <v>17</v>
      </c>
      <c r="H172" s="94" t="s">
        <v>17</v>
      </c>
      <c r="I172" s="13" t="s">
        <v>476</v>
      </c>
      <c r="J172" s="13" t="s">
        <v>544</v>
      </c>
      <c r="K172" s="14"/>
      <c r="L172" s="14"/>
      <c r="M172" s="14"/>
      <c r="N172" s="14"/>
      <c r="O172" s="103" t="s">
        <v>545</v>
      </c>
      <c r="P172" s="84">
        <v>0</v>
      </c>
      <c r="Q172" s="84">
        <v>0</v>
      </c>
      <c r="R172" s="18">
        <v>0</v>
      </c>
      <c r="S172" s="18">
        <v>0</v>
      </c>
      <c r="T172" s="18">
        <v>20000</v>
      </c>
      <c r="U172" s="18">
        <v>0</v>
      </c>
      <c r="V172" s="18">
        <v>20000</v>
      </c>
      <c r="W172" s="18">
        <v>0</v>
      </c>
      <c r="X172" s="78"/>
      <c r="Y172" s="78"/>
      <c r="Z172" s="79"/>
      <c r="AA172" s="79"/>
      <c r="AB172" s="79"/>
      <c r="AC172" s="79"/>
    </row>
    <row r="173" spans="1:29" s="23" customFormat="1" x14ac:dyDescent="0.4">
      <c r="A173" s="86"/>
      <c r="B173" s="21"/>
      <c r="C173" s="91" t="s">
        <v>546</v>
      </c>
      <c r="D173" s="91" t="s">
        <v>1043</v>
      </c>
      <c r="E173" s="91" t="s">
        <v>17</v>
      </c>
      <c r="F173" s="115"/>
      <c r="G173" s="91"/>
      <c r="H173" s="91"/>
      <c r="I173" s="13" t="s">
        <v>476</v>
      </c>
      <c r="J173" s="13" t="s">
        <v>547</v>
      </c>
      <c r="K173" s="14"/>
      <c r="L173" s="14"/>
      <c r="M173" s="14"/>
      <c r="N173" s="14"/>
      <c r="O173" s="103"/>
      <c r="P173" s="84"/>
      <c r="Q173" s="84"/>
      <c r="R173" s="18"/>
      <c r="S173" s="18"/>
      <c r="T173" s="18"/>
      <c r="U173" s="18"/>
      <c r="V173" s="18"/>
      <c r="W173" s="18"/>
      <c r="X173" s="78"/>
      <c r="Y173" s="78"/>
      <c r="Z173" s="79"/>
      <c r="AA173" s="79"/>
      <c r="AB173" s="79"/>
      <c r="AC173" s="79"/>
    </row>
    <row r="174" spans="1:29" s="23" customFormat="1" x14ac:dyDescent="0.4">
      <c r="A174" s="86"/>
      <c r="B174" s="96" t="s">
        <v>548</v>
      </c>
      <c r="C174" s="94"/>
      <c r="D174" s="94" t="s">
        <v>549</v>
      </c>
      <c r="E174" s="94" t="s">
        <v>17</v>
      </c>
      <c r="F174" s="116" t="s">
        <v>17</v>
      </c>
      <c r="G174" s="94" t="s">
        <v>17</v>
      </c>
      <c r="H174" s="94" t="s">
        <v>17</v>
      </c>
      <c r="I174" s="13" t="s">
        <v>476</v>
      </c>
      <c r="J174" s="13"/>
      <c r="K174" s="14"/>
      <c r="L174" s="14"/>
      <c r="M174" s="14"/>
      <c r="N174" s="14"/>
      <c r="O174" s="103" t="s">
        <v>550</v>
      </c>
      <c r="P174" s="84"/>
      <c r="Q174" s="84"/>
      <c r="R174" s="18"/>
      <c r="S174" s="18"/>
      <c r="T174" s="18"/>
      <c r="U174" s="18"/>
      <c r="V174" s="18"/>
      <c r="W174" s="18"/>
      <c r="X174" s="78"/>
      <c r="Y174" s="78"/>
      <c r="Z174" s="79"/>
      <c r="AA174" s="79"/>
      <c r="AB174" s="79"/>
      <c r="AC174" s="79"/>
    </row>
    <row r="175" spans="1:29" s="23" customFormat="1" x14ac:dyDescent="0.4">
      <c r="A175" s="86"/>
      <c r="B175" s="21"/>
      <c r="C175" s="91" t="s">
        <v>551</v>
      </c>
      <c r="D175" s="91" t="s">
        <v>552</v>
      </c>
      <c r="E175" s="91"/>
      <c r="F175" s="115"/>
      <c r="G175" s="91"/>
      <c r="H175" s="91"/>
      <c r="I175" s="13" t="s">
        <v>553</v>
      </c>
      <c r="J175" s="13"/>
      <c r="K175" s="14"/>
      <c r="L175" s="14"/>
      <c r="M175" s="14"/>
      <c r="N175" s="14"/>
      <c r="O175" s="103"/>
      <c r="P175" s="84"/>
      <c r="Q175" s="84"/>
      <c r="R175" s="18"/>
      <c r="S175" s="18"/>
      <c r="T175" s="18"/>
      <c r="U175" s="18"/>
      <c r="V175" s="18"/>
      <c r="W175" s="18"/>
      <c r="X175" s="78"/>
      <c r="Y175" s="78"/>
      <c r="Z175" s="79"/>
      <c r="AA175" s="79"/>
      <c r="AB175" s="79"/>
      <c r="AC175" s="79"/>
    </row>
    <row r="176" spans="1:29" s="23" customFormat="1" x14ac:dyDescent="0.4">
      <c r="A176" s="86"/>
      <c r="B176" s="21"/>
      <c r="C176" s="91" t="s">
        <v>554</v>
      </c>
      <c r="D176" s="91" t="s">
        <v>555</v>
      </c>
      <c r="E176" s="91" t="s">
        <v>17</v>
      </c>
      <c r="F176" s="115" t="s">
        <v>17</v>
      </c>
      <c r="G176" s="91" t="s">
        <v>17</v>
      </c>
      <c r="H176" s="91" t="s">
        <v>17</v>
      </c>
      <c r="I176" s="13" t="s">
        <v>476</v>
      </c>
      <c r="J176" s="13"/>
      <c r="K176" s="14"/>
      <c r="L176" s="14"/>
      <c r="M176" s="14"/>
      <c r="N176" s="14"/>
      <c r="O176" s="103"/>
      <c r="P176" s="84"/>
      <c r="Q176" s="84"/>
      <c r="R176" s="18"/>
      <c r="S176" s="18"/>
      <c r="T176" s="18"/>
      <c r="U176" s="18"/>
      <c r="V176" s="18"/>
      <c r="W176" s="18"/>
      <c r="X176" s="78"/>
      <c r="Y176" s="78"/>
      <c r="Z176" s="79"/>
      <c r="AA176" s="79"/>
      <c r="AB176" s="79"/>
      <c r="AC176" s="79"/>
    </row>
    <row r="177" spans="1:29" s="23" customFormat="1" ht="30" x14ac:dyDescent="0.4">
      <c r="A177" s="86"/>
      <c r="B177" s="21"/>
      <c r="C177" s="91" t="s">
        <v>556</v>
      </c>
      <c r="D177" s="91" t="s">
        <v>557</v>
      </c>
      <c r="E177" s="91" t="s">
        <v>17</v>
      </c>
      <c r="F177" s="115" t="s">
        <v>17</v>
      </c>
      <c r="G177" s="91" t="s">
        <v>17</v>
      </c>
      <c r="H177" s="91" t="s">
        <v>17</v>
      </c>
      <c r="I177" s="13" t="s">
        <v>410</v>
      </c>
      <c r="J177" s="13"/>
      <c r="K177" s="14"/>
      <c r="L177" s="14"/>
      <c r="M177" s="14"/>
      <c r="N177" s="14"/>
      <c r="O177" s="103"/>
      <c r="P177" s="84"/>
      <c r="Q177" s="84"/>
      <c r="R177" s="18"/>
      <c r="S177" s="18"/>
      <c r="T177" s="18"/>
      <c r="U177" s="18"/>
      <c r="V177" s="18"/>
      <c r="W177" s="18"/>
      <c r="X177" s="78"/>
      <c r="Y177" s="78"/>
      <c r="Z177" s="79"/>
      <c r="AA177" s="79"/>
      <c r="AB177" s="79"/>
      <c r="AC177" s="79"/>
    </row>
    <row r="178" spans="1:29" s="23" customFormat="1" x14ac:dyDescent="0.4">
      <c r="A178" s="86"/>
      <c r="B178" s="94" t="s">
        <v>558</v>
      </c>
      <c r="C178" s="94"/>
      <c r="D178" s="94" t="s">
        <v>559</v>
      </c>
      <c r="E178" s="94" t="s">
        <v>17</v>
      </c>
      <c r="F178" s="116" t="s">
        <v>17</v>
      </c>
      <c r="G178" s="94" t="s">
        <v>17</v>
      </c>
      <c r="H178" s="94" t="s">
        <v>17</v>
      </c>
      <c r="I178" s="13" t="s">
        <v>476</v>
      </c>
      <c r="J178" s="13"/>
      <c r="K178" s="14"/>
      <c r="L178" s="14"/>
      <c r="M178" s="14"/>
      <c r="N178" s="14"/>
      <c r="O178" s="103" t="s">
        <v>560</v>
      </c>
      <c r="P178" s="84"/>
      <c r="Q178" s="84"/>
      <c r="R178" s="18"/>
      <c r="S178" s="18"/>
      <c r="T178" s="18"/>
      <c r="U178" s="18"/>
      <c r="V178" s="18"/>
      <c r="W178" s="18"/>
      <c r="X178" s="78"/>
      <c r="Y178" s="78"/>
      <c r="Z178" s="79"/>
      <c r="AA178" s="79"/>
      <c r="AB178" s="79"/>
      <c r="AC178" s="79"/>
    </row>
    <row r="179" spans="1:29" s="23" customFormat="1" ht="30" x14ac:dyDescent="0.4">
      <c r="A179" s="86"/>
      <c r="B179" s="96"/>
      <c r="C179" s="91" t="s">
        <v>561</v>
      </c>
      <c r="D179" s="91" t="s">
        <v>562</v>
      </c>
      <c r="E179" s="91" t="s">
        <v>17</v>
      </c>
      <c r="F179" s="115" t="s">
        <v>17</v>
      </c>
      <c r="G179" s="91" t="s">
        <v>17</v>
      </c>
      <c r="H179" s="91" t="s">
        <v>17</v>
      </c>
      <c r="I179" s="13" t="s">
        <v>476</v>
      </c>
      <c r="J179" s="13"/>
      <c r="K179" s="14"/>
      <c r="L179" s="14"/>
      <c r="M179" s="14"/>
      <c r="N179" s="14"/>
      <c r="O179" s="103" t="s">
        <v>563</v>
      </c>
      <c r="P179" s="18">
        <v>2000</v>
      </c>
      <c r="Q179" s="18">
        <v>0</v>
      </c>
      <c r="R179" s="18">
        <v>2000</v>
      </c>
      <c r="S179" s="18">
        <v>0</v>
      </c>
      <c r="T179" s="18"/>
      <c r="U179" s="18"/>
      <c r="V179" s="18"/>
      <c r="W179" s="18"/>
      <c r="X179" s="78"/>
      <c r="Y179" s="78"/>
      <c r="Z179" s="79"/>
      <c r="AA179" s="79"/>
      <c r="AB179" s="79"/>
      <c r="AC179" s="79"/>
    </row>
    <row r="180" spans="1:29" s="23" customFormat="1" ht="30" x14ac:dyDescent="0.4">
      <c r="A180" s="86"/>
      <c r="B180" s="21"/>
      <c r="C180" s="91" t="s">
        <v>564</v>
      </c>
      <c r="D180" s="91" t="s">
        <v>565</v>
      </c>
      <c r="E180" s="91" t="s">
        <v>17</v>
      </c>
      <c r="F180" s="115" t="s">
        <v>17</v>
      </c>
      <c r="G180" s="91" t="s">
        <v>17</v>
      </c>
      <c r="H180" s="91" t="s">
        <v>17</v>
      </c>
      <c r="I180" s="13" t="s">
        <v>476</v>
      </c>
      <c r="J180" s="13"/>
      <c r="K180" s="14"/>
      <c r="L180" s="14"/>
      <c r="M180" s="14"/>
      <c r="N180" s="14"/>
      <c r="O180" s="103"/>
      <c r="P180" s="18"/>
      <c r="Q180" s="18"/>
      <c r="R180" s="18"/>
      <c r="S180" s="18"/>
      <c r="T180" s="18"/>
      <c r="U180" s="18"/>
      <c r="V180" s="18"/>
      <c r="W180" s="18"/>
      <c r="X180" s="78"/>
      <c r="Y180" s="78"/>
      <c r="Z180" s="79"/>
      <c r="AA180" s="79"/>
      <c r="AB180" s="79"/>
      <c r="AC180" s="79"/>
    </row>
    <row r="181" spans="1:29" s="23" customFormat="1" x14ac:dyDescent="0.4">
      <c r="A181" s="9" t="s">
        <v>566</v>
      </c>
      <c r="B181" s="10"/>
      <c r="C181" s="10"/>
      <c r="D181" s="9" t="s">
        <v>567</v>
      </c>
      <c r="E181" s="73" t="s">
        <v>17</v>
      </c>
      <c r="F181" s="113" t="s">
        <v>17</v>
      </c>
      <c r="G181" s="73" t="s">
        <v>17</v>
      </c>
      <c r="H181" s="73" t="s">
        <v>17</v>
      </c>
      <c r="I181" s="13" t="s">
        <v>410</v>
      </c>
      <c r="J181" s="13"/>
      <c r="K181" s="14"/>
      <c r="L181" s="14"/>
      <c r="M181" s="14"/>
      <c r="N181" s="14"/>
      <c r="O181" s="101"/>
      <c r="P181" s="18"/>
      <c r="Q181" s="18"/>
      <c r="R181" s="18"/>
      <c r="S181" s="18"/>
      <c r="T181" s="18"/>
      <c r="U181" s="18"/>
      <c r="V181" s="18"/>
      <c r="W181" s="18"/>
      <c r="X181" s="78"/>
      <c r="Y181" s="78"/>
      <c r="Z181" s="79"/>
      <c r="AA181" s="79"/>
      <c r="AB181" s="79"/>
      <c r="AC181" s="79"/>
    </row>
    <row r="182" spans="1:29" s="23" customFormat="1" ht="30" x14ac:dyDescent="0.4">
      <c r="A182" s="86"/>
      <c r="B182" s="94" t="s">
        <v>568</v>
      </c>
      <c r="C182" s="94"/>
      <c r="D182" s="94" t="s">
        <v>569</v>
      </c>
      <c r="E182" s="94" t="s">
        <v>17</v>
      </c>
      <c r="F182" s="116" t="s">
        <v>17</v>
      </c>
      <c r="G182" s="94" t="s">
        <v>17</v>
      </c>
      <c r="H182" s="94" t="s">
        <v>17</v>
      </c>
      <c r="I182" s="13" t="s">
        <v>410</v>
      </c>
      <c r="J182" s="13"/>
      <c r="K182" s="14"/>
      <c r="L182" s="14"/>
      <c r="M182" s="14"/>
      <c r="N182" s="14"/>
      <c r="O182" s="101" t="s">
        <v>570</v>
      </c>
      <c r="P182" s="18"/>
      <c r="Q182" s="18"/>
      <c r="R182" s="18"/>
      <c r="S182" s="18"/>
      <c r="T182" s="18"/>
      <c r="U182" s="18"/>
      <c r="V182" s="18"/>
      <c r="W182" s="18"/>
      <c r="X182" s="78"/>
      <c r="Y182" s="78"/>
      <c r="Z182" s="79"/>
      <c r="AA182" s="79"/>
      <c r="AB182" s="79"/>
      <c r="AC182" s="79"/>
    </row>
    <row r="183" spans="1:29" s="23" customFormat="1" ht="30" x14ac:dyDescent="0.4">
      <c r="A183" s="86"/>
      <c r="C183" s="91" t="s">
        <v>571</v>
      </c>
      <c r="D183" s="91" t="s">
        <v>572</v>
      </c>
      <c r="E183" s="91" t="s">
        <v>17</v>
      </c>
      <c r="F183" s="115" t="s">
        <v>17</v>
      </c>
      <c r="G183" s="91" t="s">
        <v>17</v>
      </c>
      <c r="H183" s="91" t="s">
        <v>17</v>
      </c>
      <c r="I183" s="13" t="s">
        <v>410</v>
      </c>
      <c r="J183" s="13" t="s">
        <v>573</v>
      </c>
      <c r="K183" s="17"/>
      <c r="L183" s="17"/>
      <c r="M183" s="14"/>
      <c r="N183" s="14"/>
      <c r="O183" s="103"/>
      <c r="P183" s="18"/>
      <c r="Q183" s="18"/>
      <c r="R183" s="18"/>
      <c r="S183" s="18"/>
      <c r="T183" s="18"/>
      <c r="U183" s="18"/>
      <c r="V183" s="18"/>
      <c r="W183" s="18"/>
      <c r="X183" s="78"/>
      <c r="Y183" s="78"/>
      <c r="Z183" s="79"/>
      <c r="AA183" s="79"/>
      <c r="AB183" s="79"/>
      <c r="AC183" s="79"/>
    </row>
    <row r="184" spans="1:29" s="23" customFormat="1" ht="45" x14ac:dyDescent="0.4">
      <c r="A184" s="86"/>
      <c r="C184" s="91" t="s">
        <v>574</v>
      </c>
      <c r="D184" s="91" t="s">
        <v>575</v>
      </c>
      <c r="E184" s="91" t="s">
        <v>17</v>
      </c>
      <c r="F184" s="115" t="s">
        <v>17</v>
      </c>
      <c r="G184" s="91" t="s">
        <v>17</v>
      </c>
      <c r="H184" s="91" t="s">
        <v>17</v>
      </c>
      <c r="I184" s="13" t="s">
        <v>410</v>
      </c>
      <c r="J184" s="13" t="s">
        <v>576</v>
      </c>
      <c r="K184" s="17"/>
      <c r="L184" s="17"/>
      <c r="M184" s="14"/>
      <c r="N184" s="14"/>
      <c r="O184" s="103"/>
      <c r="P184" s="18"/>
      <c r="Q184" s="18"/>
      <c r="R184" s="18"/>
      <c r="S184" s="18"/>
      <c r="T184" s="18"/>
      <c r="U184" s="18"/>
      <c r="V184" s="18"/>
      <c r="W184" s="18"/>
      <c r="X184" s="78"/>
      <c r="Y184" s="78"/>
      <c r="Z184" s="79"/>
      <c r="AA184" s="79"/>
      <c r="AB184" s="79"/>
      <c r="AC184" s="79"/>
    </row>
    <row r="185" spans="1:29" s="23" customFormat="1" ht="30" x14ac:dyDescent="0.4">
      <c r="A185" s="86"/>
      <c r="C185" s="91" t="s">
        <v>577</v>
      </c>
      <c r="D185" s="91" t="s">
        <v>578</v>
      </c>
      <c r="E185" s="91" t="s">
        <v>17</v>
      </c>
      <c r="F185" s="115" t="s">
        <v>17</v>
      </c>
      <c r="G185" s="91" t="s">
        <v>17</v>
      </c>
      <c r="H185" s="91" t="s">
        <v>17</v>
      </c>
      <c r="I185" s="13" t="s">
        <v>410</v>
      </c>
      <c r="J185" s="13" t="s">
        <v>579</v>
      </c>
      <c r="K185" s="17"/>
      <c r="L185" s="17"/>
      <c r="M185" s="14"/>
      <c r="N185" s="14"/>
      <c r="O185" s="103"/>
      <c r="P185" s="18"/>
      <c r="Q185" s="18"/>
      <c r="R185" s="18"/>
      <c r="S185" s="18"/>
      <c r="T185" s="18"/>
      <c r="U185" s="18"/>
      <c r="V185" s="18"/>
      <c r="W185" s="18"/>
      <c r="X185" s="78"/>
      <c r="Y185" s="78"/>
      <c r="Z185" s="79"/>
      <c r="AA185" s="79"/>
      <c r="AB185" s="79"/>
      <c r="AC185" s="79"/>
    </row>
    <row r="186" spans="1:29" s="23" customFormat="1" ht="30" x14ac:dyDescent="0.4">
      <c r="A186" s="86"/>
      <c r="C186" s="91" t="s">
        <v>580</v>
      </c>
      <c r="D186" s="91" t="s">
        <v>581</v>
      </c>
      <c r="E186" s="91" t="s">
        <v>17</v>
      </c>
      <c r="F186" s="115" t="s">
        <v>17</v>
      </c>
      <c r="G186" s="91" t="s">
        <v>17</v>
      </c>
      <c r="H186" s="91" t="s">
        <v>17</v>
      </c>
      <c r="I186" s="13" t="s">
        <v>410</v>
      </c>
      <c r="J186" s="13" t="s">
        <v>582</v>
      </c>
      <c r="K186" s="17"/>
      <c r="L186" s="17"/>
      <c r="M186" s="14"/>
      <c r="N186" s="14"/>
      <c r="O186" s="103"/>
      <c r="P186" s="18"/>
      <c r="Q186" s="18"/>
      <c r="R186" s="18"/>
      <c r="S186" s="18"/>
      <c r="T186" s="18"/>
      <c r="U186" s="18"/>
      <c r="V186" s="18"/>
      <c r="W186" s="18"/>
      <c r="X186" s="78"/>
      <c r="Y186" s="78"/>
      <c r="Z186" s="79"/>
      <c r="AA186" s="79"/>
      <c r="AB186" s="79"/>
      <c r="AC186" s="79"/>
    </row>
    <row r="187" spans="1:29" s="23" customFormat="1" ht="60" x14ac:dyDescent="0.4">
      <c r="A187" s="86"/>
      <c r="C187" s="91" t="s">
        <v>583</v>
      </c>
      <c r="D187" s="91" t="s">
        <v>584</v>
      </c>
      <c r="E187" s="91" t="s">
        <v>17</v>
      </c>
      <c r="F187" s="115" t="s">
        <v>17</v>
      </c>
      <c r="G187" s="91" t="s">
        <v>17</v>
      </c>
      <c r="H187" s="91" t="s">
        <v>17</v>
      </c>
      <c r="I187" s="13" t="s">
        <v>410</v>
      </c>
      <c r="J187" s="13" t="s">
        <v>585</v>
      </c>
      <c r="K187" s="17"/>
      <c r="L187" s="17"/>
      <c r="M187" s="14"/>
      <c r="N187" s="14"/>
      <c r="O187" s="103" t="s">
        <v>586</v>
      </c>
      <c r="P187" s="18">
        <v>200</v>
      </c>
      <c r="Q187" s="18">
        <v>0</v>
      </c>
      <c r="R187" s="18">
        <v>200</v>
      </c>
      <c r="S187" s="18">
        <v>0</v>
      </c>
      <c r="T187" s="18">
        <v>200</v>
      </c>
      <c r="U187" s="18">
        <v>0</v>
      </c>
      <c r="V187" s="18">
        <v>200</v>
      </c>
      <c r="W187" s="18">
        <v>0</v>
      </c>
      <c r="X187" s="78"/>
      <c r="Y187" s="78"/>
      <c r="Z187" s="79"/>
      <c r="AA187" s="79"/>
      <c r="AB187" s="79"/>
      <c r="AC187" s="79"/>
    </row>
    <row r="188" spans="1:29" s="23" customFormat="1" ht="30" x14ac:dyDescent="0.4">
      <c r="A188" s="86"/>
      <c r="C188" s="91" t="s">
        <v>587</v>
      </c>
      <c r="D188" s="91" t="s">
        <v>588</v>
      </c>
      <c r="E188" s="91" t="s">
        <v>17</v>
      </c>
      <c r="F188" s="115" t="s">
        <v>17</v>
      </c>
      <c r="G188" s="91" t="s">
        <v>17</v>
      </c>
      <c r="H188" s="91" t="s">
        <v>17</v>
      </c>
      <c r="I188" s="13" t="s">
        <v>410</v>
      </c>
      <c r="J188" s="13" t="s">
        <v>589</v>
      </c>
      <c r="K188" s="17"/>
      <c r="L188" s="17"/>
      <c r="M188" s="14"/>
      <c r="N188" s="14"/>
      <c r="O188" s="103" t="s">
        <v>590</v>
      </c>
      <c r="P188" s="18">
        <v>800</v>
      </c>
      <c r="Q188" s="18">
        <v>0</v>
      </c>
      <c r="R188" s="18">
        <v>800</v>
      </c>
      <c r="S188" s="18">
        <v>0</v>
      </c>
      <c r="T188" s="18">
        <v>800</v>
      </c>
      <c r="U188" s="18">
        <v>0</v>
      </c>
      <c r="V188" s="18">
        <v>800</v>
      </c>
      <c r="W188" s="18">
        <v>0</v>
      </c>
      <c r="X188" s="78"/>
      <c r="Y188" s="78"/>
      <c r="Z188" s="79"/>
      <c r="AA188" s="79"/>
      <c r="AB188" s="79"/>
      <c r="AC188" s="79"/>
    </row>
    <row r="189" spans="1:29" s="23" customFormat="1" ht="30" x14ac:dyDescent="0.4">
      <c r="A189" s="86"/>
      <c r="C189" s="91" t="s">
        <v>591</v>
      </c>
      <c r="D189" s="91" t="s">
        <v>592</v>
      </c>
      <c r="E189" s="91" t="s">
        <v>17</v>
      </c>
      <c r="F189" s="115" t="s">
        <v>17</v>
      </c>
      <c r="G189" s="91" t="s">
        <v>17</v>
      </c>
      <c r="H189" s="91" t="s">
        <v>17</v>
      </c>
      <c r="I189" s="13" t="s">
        <v>410</v>
      </c>
      <c r="J189" s="13" t="s">
        <v>593</v>
      </c>
      <c r="K189" s="17"/>
      <c r="L189" s="17"/>
      <c r="M189" s="14"/>
      <c r="N189" s="14"/>
      <c r="O189" s="103"/>
      <c r="P189" s="18"/>
      <c r="Q189" s="18"/>
      <c r="R189" s="18"/>
      <c r="S189" s="18"/>
      <c r="T189" s="18"/>
      <c r="U189" s="18"/>
      <c r="V189" s="18"/>
      <c r="W189" s="18"/>
      <c r="X189" s="78"/>
      <c r="Y189" s="78"/>
      <c r="Z189" s="79"/>
      <c r="AA189" s="79"/>
      <c r="AB189" s="79"/>
      <c r="AC189" s="79"/>
    </row>
    <row r="190" spans="1:29" s="23" customFormat="1" ht="30" x14ac:dyDescent="0.4">
      <c r="A190" s="86"/>
      <c r="B190" s="94" t="s">
        <v>594</v>
      </c>
      <c r="C190" s="94"/>
      <c r="D190" s="94" t="s">
        <v>595</v>
      </c>
      <c r="E190" s="94" t="s">
        <v>17</v>
      </c>
      <c r="F190" s="116" t="s">
        <v>17</v>
      </c>
      <c r="G190" s="94" t="s">
        <v>17</v>
      </c>
      <c r="H190" s="94" t="s">
        <v>17</v>
      </c>
      <c r="I190" s="13" t="s">
        <v>410</v>
      </c>
      <c r="J190" s="13"/>
      <c r="K190" s="17"/>
      <c r="L190" s="17"/>
      <c r="M190" s="14"/>
      <c r="N190" s="14"/>
      <c r="O190" s="103" t="s">
        <v>596</v>
      </c>
      <c r="P190" s="18"/>
      <c r="Q190" s="18"/>
      <c r="R190" s="18"/>
      <c r="S190" s="18"/>
      <c r="T190" s="18"/>
      <c r="U190" s="18"/>
      <c r="V190" s="18"/>
      <c r="W190" s="18"/>
      <c r="X190" s="78"/>
      <c r="Y190" s="78"/>
      <c r="Z190" s="79"/>
      <c r="AA190" s="79"/>
      <c r="AB190" s="79"/>
      <c r="AC190" s="79"/>
    </row>
    <row r="191" spans="1:29" s="23" customFormat="1" ht="30" x14ac:dyDescent="0.4">
      <c r="A191" s="86"/>
      <c r="C191" s="91" t="s">
        <v>597</v>
      </c>
      <c r="D191" s="91" t="s">
        <v>598</v>
      </c>
      <c r="E191" s="91" t="s">
        <v>17</v>
      </c>
      <c r="F191" s="115" t="s">
        <v>17</v>
      </c>
      <c r="G191" s="91" t="s">
        <v>17</v>
      </c>
      <c r="H191" s="91" t="s">
        <v>17</v>
      </c>
      <c r="I191" s="13" t="s">
        <v>410</v>
      </c>
      <c r="J191" s="13" t="s">
        <v>599</v>
      </c>
      <c r="K191" s="17"/>
      <c r="L191" s="17"/>
      <c r="M191" s="14"/>
      <c r="N191" s="14"/>
      <c r="O191" s="103"/>
      <c r="P191" s="18"/>
      <c r="Q191" s="18"/>
      <c r="R191" s="18"/>
      <c r="S191" s="18"/>
      <c r="T191" s="18"/>
      <c r="U191" s="18"/>
      <c r="V191" s="18"/>
      <c r="W191" s="18"/>
      <c r="X191" s="78"/>
      <c r="Y191" s="78"/>
      <c r="Z191" s="79"/>
      <c r="AA191" s="79"/>
      <c r="AB191" s="79"/>
      <c r="AC191" s="79"/>
    </row>
    <row r="192" spans="1:29" s="23" customFormat="1" ht="30" x14ac:dyDescent="0.4">
      <c r="A192" s="86"/>
      <c r="C192" s="91" t="s">
        <v>600</v>
      </c>
      <c r="D192" s="91" t="s">
        <v>601</v>
      </c>
      <c r="E192" s="91" t="s">
        <v>17</v>
      </c>
      <c r="F192" s="115" t="s">
        <v>17</v>
      </c>
      <c r="G192" s="91" t="s">
        <v>17</v>
      </c>
      <c r="H192" s="91" t="s">
        <v>17</v>
      </c>
      <c r="I192" s="13" t="s">
        <v>410</v>
      </c>
      <c r="J192" s="13" t="s">
        <v>602</v>
      </c>
      <c r="K192" s="17"/>
      <c r="L192" s="17"/>
      <c r="M192" s="14"/>
      <c r="N192" s="14"/>
      <c r="O192" s="103" t="s">
        <v>603</v>
      </c>
      <c r="P192" s="18">
        <v>500</v>
      </c>
      <c r="Q192" s="18">
        <v>0</v>
      </c>
      <c r="R192" s="18">
        <v>500</v>
      </c>
      <c r="S192" s="18">
        <v>0</v>
      </c>
      <c r="T192" s="18">
        <v>500</v>
      </c>
      <c r="U192" s="18">
        <v>0</v>
      </c>
      <c r="V192" s="18">
        <v>500</v>
      </c>
      <c r="W192" s="18">
        <v>0</v>
      </c>
      <c r="X192" s="78"/>
      <c r="Y192" s="78"/>
      <c r="Z192" s="79"/>
      <c r="AA192" s="79"/>
      <c r="AB192" s="79"/>
      <c r="AC192" s="79"/>
    </row>
    <row r="193" spans="1:29" s="23" customFormat="1" ht="30" x14ac:dyDescent="0.4">
      <c r="A193" s="86"/>
      <c r="C193" s="91" t="s">
        <v>604</v>
      </c>
      <c r="D193" s="91" t="s">
        <v>605</v>
      </c>
      <c r="E193" s="91" t="s">
        <v>17</v>
      </c>
      <c r="F193" s="115" t="s">
        <v>17</v>
      </c>
      <c r="G193" s="91" t="s">
        <v>17</v>
      </c>
      <c r="H193" s="91" t="s">
        <v>17</v>
      </c>
      <c r="I193" s="13" t="s">
        <v>410</v>
      </c>
      <c r="J193" s="13" t="s">
        <v>606</v>
      </c>
      <c r="K193" s="17"/>
      <c r="L193" s="17"/>
      <c r="M193" s="14"/>
      <c r="N193" s="14"/>
      <c r="O193" s="103"/>
      <c r="P193" s="18"/>
      <c r="Q193" s="18"/>
      <c r="R193" s="18"/>
      <c r="S193" s="18"/>
      <c r="T193" s="18"/>
      <c r="U193" s="18"/>
      <c r="V193" s="18"/>
      <c r="W193" s="18"/>
      <c r="X193" s="78"/>
      <c r="Y193" s="78"/>
      <c r="Z193" s="79"/>
      <c r="AA193" s="79"/>
      <c r="AB193" s="79"/>
      <c r="AC193" s="79"/>
    </row>
    <row r="194" spans="1:29" s="23" customFormat="1" ht="30" x14ac:dyDescent="0.4">
      <c r="A194" s="86"/>
      <c r="C194" s="91" t="s">
        <v>607</v>
      </c>
      <c r="D194" s="91" t="s">
        <v>608</v>
      </c>
      <c r="E194" s="91" t="s">
        <v>17</v>
      </c>
      <c r="F194" s="115" t="s">
        <v>17</v>
      </c>
      <c r="G194" s="91" t="s">
        <v>17</v>
      </c>
      <c r="H194" s="91" t="s">
        <v>17</v>
      </c>
      <c r="I194" s="13" t="s">
        <v>410</v>
      </c>
      <c r="J194" s="13" t="s">
        <v>609</v>
      </c>
      <c r="K194" s="17"/>
      <c r="L194" s="17"/>
      <c r="M194" s="14"/>
      <c r="N194" s="14"/>
      <c r="O194" s="103" t="s">
        <v>610</v>
      </c>
      <c r="P194" s="18">
        <v>600</v>
      </c>
      <c r="Q194" s="18">
        <v>200</v>
      </c>
      <c r="R194" s="18">
        <v>600</v>
      </c>
      <c r="S194" s="18">
        <v>200</v>
      </c>
      <c r="T194" s="18">
        <v>600</v>
      </c>
      <c r="U194" s="18">
        <v>200</v>
      </c>
      <c r="V194" s="18">
        <v>600</v>
      </c>
      <c r="W194" s="18">
        <v>200</v>
      </c>
      <c r="X194" s="78"/>
      <c r="Y194" s="78"/>
      <c r="Z194" s="79"/>
      <c r="AA194" s="79"/>
      <c r="AB194" s="79"/>
      <c r="AC194" s="79"/>
    </row>
    <row r="195" spans="1:29" s="23" customFormat="1" ht="30" x14ac:dyDescent="0.4">
      <c r="A195" s="86"/>
      <c r="C195" s="91" t="s">
        <v>611</v>
      </c>
      <c r="D195" s="91" t="s">
        <v>612</v>
      </c>
      <c r="E195" s="91" t="s">
        <v>17</v>
      </c>
      <c r="F195" s="115" t="s">
        <v>17</v>
      </c>
      <c r="G195" s="91" t="s">
        <v>17</v>
      </c>
      <c r="H195" s="91" t="s">
        <v>17</v>
      </c>
      <c r="I195" s="13" t="s">
        <v>410</v>
      </c>
      <c r="J195" s="13" t="s">
        <v>613</v>
      </c>
      <c r="K195" s="17"/>
      <c r="L195" s="17"/>
      <c r="M195" s="14"/>
      <c r="N195" s="14"/>
      <c r="O195" s="103"/>
      <c r="P195" s="18"/>
      <c r="Q195" s="18"/>
      <c r="R195" s="18"/>
      <c r="S195" s="18"/>
      <c r="T195" s="18"/>
      <c r="U195" s="18"/>
      <c r="V195" s="18"/>
      <c r="W195" s="18"/>
      <c r="X195" s="78"/>
      <c r="Y195" s="78"/>
      <c r="Z195" s="79"/>
      <c r="AA195" s="79"/>
      <c r="AB195" s="79"/>
      <c r="AC195" s="79"/>
    </row>
    <row r="196" spans="1:29" s="23" customFormat="1" x14ac:dyDescent="0.4">
      <c r="A196" s="86"/>
      <c r="C196" s="91" t="s">
        <v>614</v>
      </c>
      <c r="D196" s="91" t="s">
        <v>615</v>
      </c>
      <c r="E196" s="91" t="s">
        <v>17</v>
      </c>
      <c r="F196" s="115" t="s">
        <v>17</v>
      </c>
      <c r="G196" s="91" t="s">
        <v>17</v>
      </c>
      <c r="H196" s="91" t="s">
        <v>17</v>
      </c>
      <c r="I196" s="13" t="s">
        <v>410</v>
      </c>
      <c r="J196" s="13" t="s">
        <v>616</v>
      </c>
      <c r="K196" s="17"/>
      <c r="L196" s="17"/>
      <c r="M196" s="14"/>
      <c r="N196" s="14"/>
      <c r="O196" s="103"/>
      <c r="P196" s="18"/>
      <c r="Q196" s="18"/>
      <c r="R196" s="18"/>
      <c r="S196" s="18"/>
      <c r="T196" s="18"/>
      <c r="U196" s="18"/>
      <c r="V196" s="18"/>
      <c r="W196" s="18"/>
      <c r="X196" s="78"/>
      <c r="Y196" s="78"/>
      <c r="Z196" s="79"/>
      <c r="AA196" s="79"/>
      <c r="AB196" s="79"/>
      <c r="AC196" s="79"/>
    </row>
    <row r="197" spans="1:29" s="23" customFormat="1" x14ac:dyDescent="0.4">
      <c r="A197" s="86"/>
      <c r="C197" s="91" t="s">
        <v>617</v>
      </c>
      <c r="D197" s="91" t="s">
        <v>618</v>
      </c>
      <c r="E197" s="91" t="s">
        <v>17</v>
      </c>
      <c r="F197" s="115" t="s">
        <v>17</v>
      </c>
      <c r="G197" s="91" t="s">
        <v>17</v>
      </c>
      <c r="H197" s="91" t="s">
        <v>17</v>
      </c>
      <c r="I197" s="13" t="s">
        <v>410</v>
      </c>
      <c r="J197" s="13" t="s">
        <v>616</v>
      </c>
      <c r="K197" s="17"/>
      <c r="L197" s="17"/>
      <c r="M197" s="14"/>
      <c r="N197" s="14"/>
      <c r="O197" s="103"/>
      <c r="P197" s="18"/>
      <c r="Q197" s="18"/>
      <c r="R197" s="18"/>
      <c r="S197" s="18"/>
      <c r="T197" s="18"/>
      <c r="U197" s="18"/>
      <c r="V197" s="18"/>
      <c r="W197" s="18"/>
      <c r="X197" s="78"/>
      <c r="Y197" s="78"/>
      <c r="Z197" s="79"/>
      <c r="AA197" s="79"/>
      <c r="AB197" s="79"/>
      <c r="AC197" s="79"/>
    </row>
    <row r="198" spans="1:29" s="23" customFormat="1" x14ac:dyDescent="0.4">
      <c r="A198" s="86"/>
      <c r="B198" s="94" t="s">
        <v>619</v>
      </c>
      <c r="C198" s="127"/>
      <c r="D198" s="127" t="s">
        <v>620</v>
      </c>
      <c r="E198" s="94" t="s">
        <v>17</v>
      </c>
      <c r="F198" s="116" t="s">
        <v>17</v>
      </c>
      <c r="G198" s="94" t="s">
        <v>17</v>
      </c>
      <c r="H198" s="94" t="s">
        <v>17</v>
      </c>
      <c r="I198" s="13" t="s">
        <v>199</v>
      </c>
      <c r="J198" s="13"/>
      <c r="K198" s="17"/>
      <c r="L198" s="17"/>
      <c r="M198" s="14"/>
      <c r="N198" s="14"/>
      <c r="O198" s="103" t="s">
        <v>621</v>
      </c>
      <c r="P198" s="84">
        <v>2000</v>
      </c>
      <c r="Q198" s="84">
        <v>0</v>
      </c>
      <c r="R198" s="84">
        <v>2000</v>
      </c>
      <c r="S198" s="84">
        <v>0</v>
      </c>
      <c r="T198" s="84">
        <v>2000</v>
      </c>
      <c r="U198" s="84">
        <v>0</v>
      </c>
      <c r="V198" s="84">
        <v>2000</v>
      </c>
      <c r="W198" s="84">
        <v>0</v>
      </c>
      <c r="X198" s="78"/>
      <c r="Y198" s="78"/>
      <c r="Z198" s="79"/>
      <c r="AA198" s="79"/>
      <c r="AB198" s="79"/>
      <c r="AC198" s="79"/>
    </row>
    <row r="199" spans="1:29" s="23" customFormat="1" ht="30" x14ac:dyDescent="0.4">
      <c r="A199" s="86"/>
      <c r="C199" s="128" t="s">
        <v>622</v>
      </c>
      <c r="D199" s="91" t="s">
        <v>623</v>
      </c>
      <c r="E199" s="91" t="s">
        <v>17</v>
      </c>
      <c r="F199" s="115" t="s">
        <v>17</v>
      </c>
      <c r="G199" s="91" t="s">
        <v>17</v>
      </c>
      <c r="H199" s="91" t="s">
        <v>17</v>
      </c>
      <c r="I199" s="13" t="s">
        <v>199</v>
      </c>
      <c r="J199" s="13" t="s">
        <v>624</v>
      </c>
      <c r="K199" s="17"/>
      <c r="L199" s="17"/>
      <c r="M199" s="14"/>
      <c r="N199" s="14"/>
      <c r="O199" s="103"/>
      <c r="P199" s="18"/>
      <c r="Q199" s="18"/>
      <c r="R199" s="18"/>
      <c r="S199" s="18"/>
      <c r="T199" s="18"/>
      <c r="U199" s="18"/>
      <c r="V199" s="18"/>
      <c r="W199" s="18"/>
      <c r="X199" s="78"/>
      <c r="Y199" s="78"/>
      <c r="Z199" s="79"/>
      <c r="AA199" s="79"/>
      <c r="AB199" s="79"/>
      <c r="AC199" s="79"/>
    </row>
    <row r="200" spans="1:29" s="23" customFormat="1" ht="30" x14ac:dyDescent="0.4">
      <c r="A200" s="86"/>
      <c r="C200" s="128" t="s">
        <v>625</v>
      </c>
      <c r="D200" s="91" t="s">
        <v>626</v>
      </c>
      <c r="E200" s="91" t="s">
        <v>17</v>
      </c>
      <c r="F200" s="115" t="s">
        <v>17</v>
      </c>
      <c r="G200" s="91" t="s">
        <v>17</v>
      </c>
      <c r="H200" s="91" t="s">
        <v>17</v>
      </c>
      <c r="I200" s="13" t="s">
        <v>199</v>
      </c>
      <c r="J200" s="13" t="s">
        <v>627</v>
      </c>
      <c r="K200" s="17"/>
      <c r="L200" s="17"/>
      <c r="M200" s="14"/>
      <c r="N200" s="14"/>
      <c r="O200" s="103"/>
      <c r="P200" s="18"/>
      <c r="Q200" s="18"/>
      <c r="R200" s="18"/>
      <c r="S200" s="18"/>
      <c r="T200" s="18"/>
      <c r="U200" s="18"/>
      <c r="V200" s="18"/>
      <c r="W200" s="18"/>
      <c r="X200" s="78"/>
      <c r="Y200" s="78"/>
      <c r="Z200" s="79"/>
      <c r="AA200" s="79"/>
      <c r="AB200" s="79"/>
      <c r="AC200" s="79"/>
    </row>
    <row r="201" spans="1:29" s="23" customFormat="1" ht="30" x14ac:dyDescent="0.4">
      <c r="A201" s="86"/>
      <c r="C201" s="128" t="s">
        <v>628</v>
      </c>
      <c r="D201" s="91" t="s">
        <v>629</v>
      </c>
      <c r="E201" s="91" t="s">
        <v>17</v>
      </c>
      <c r="F201" s="115" t="s">
        <v>17</v>
      </c>
      <c r="G201" s="91" t="s">
        <v>17</v>
      </c>
      <c r="H201" s="91" t="s">
        <v>17</v>
      </c>
      <c r="I201" s="13" t="s">
        <v>199</v>
      </c>
      <c r="J201" s="13" t="s">
        <v>627</v>
      </c>
      <c r="K201" s="17"/>
      <c r="L201" s="17"/>
      <c r="M201" s="14"/>
      <c r="N201" s="14"/>
      <c r="O201" s="103"/>
      <c r="P201" s="18"/>
      <c r="Q201" s="18"/>
      <c r="R201" s="18"/>
      <c r="S201" s="18"/>
      <c r="T201" s="18"/>
      <c r="U201" s="18"/>
      <c r="V201" s="18"/>
      <c r="W201" s="18"/>
      <c r="X201" s="78"/>
      <c r="Y201" s="78"/>
      <c r="Z201" s="79"/>
      <c r="AA201" s="79"/>
      <c r="AB201" s="79"/>
      <c r="AC201" s="79"/>
    </row>
    <row r="202" spans="1:29" s="23" customFormat="1" ht="30" x14ac:dyDescent="0.4">
      <c r="A202" s="86"/>
      <c r="C202" s="128" t="s">
        <v>630</v>
      </c>
      <c r="D202" s="91" t="s">
        <v>631</v>
      </c>
      <c r="E202" s="91" t="s">
        <v>17</v>
      </c>
      <c r="F202" s="115" t="s">
        <v>17</v>
      </c>
      <c r="G202" s="91" t="s">
        <v>17</v>
      </c>
      <c r="H202" s="91" t="s">
        <v>17</v>
      </c>
      <c r="I202" s="13" t="s">
        <v>199</v>
      </c>
      <c r="J202" s="13"/>
      <c r="K202" s="17"/>
      <c r="L202" s="17"/>
      <c r="M202" s="14"/>
      <c r="N202" s="14"/>
      <c r="O202" s="103"/>
      <c r="P202" s="18"/>
      <c r="Q202" s="18"/>
      <c r="R202" s="18"/>
      <c r="S202" s="18"/>
      <c r="T202" s="18"/>
      <c r="U202" s="18"/>
      <c r="V202" s="18"/>
      <c r="W202" s="18"/>
      <c r="X202" s="78"/>
      <c r="Y202" s="78"/>
      <c r="Z202" s="79"/>
      <c r="AA202" s="79"/>
      <c r="AB202" s="79"/>
      <c r="AC202" s="79"/>
    </row>
    <row r="203" spans="1:29" s="23" customFormat="1" ht="30" x14ac:dyDescent="0.4">
      <c r="A203" s="86"/>
      <c r="C203" s="128" t="s">
        <v>632</v>
      </c>
      <c r="D203" s="91" t="s">
        <v>633</v>
      </c>
      <c r="E203" s="91" t="s">
        <v>17</v>
      </c>
      <c r="F203" s="115" t="s">
        <v>17</v>
      </c>
      <c r="G203" s="91" t="s">
        <v>17</v>
      </c>
      <c r="H203" s="91" t="s">
        <v>17</v>
      </c>
      <c r="I203" s="13" t="s">
        <v>199</v>
      </c>
      <c r="J203" s="13" t="s">
        <v>634</v>
      </c>
      <c r="K203" s="17"/>
      <c r="L203" s="17"/>
      <c r="M203" s="14"/>
      <c r="N203" s="14"/>
      <c r="O203" s="103"/>
      <c r="P203" s="18"/>
      <c r="Q203" s="18"/>
      <c r="R203" s="18"/>
      <c r="S203" s="18"/>
      <c r="T203" s="18"/>
      <c r="U203" s="18"/>
      <c r="V203" s="18"/>
      <c r="W203" s="18"/>
      <c r="X203" s="78"/>
      <c r="Y203" s="78"/>
      <c r="Z203" s="79"/>
      <c r="AA203" s="79"/>
      <c r="AB203" s="79"/>
      <c r="AC203" s="79"/>
    </row>
    <row r="204" spans="1:29" s="23" customFormat="1" ht="45" x14ac:dyDescent="0.4">
      <c r="A204" s="86"/>
      <c r="C204" s="128" t="s">
        <v>635</v>
      </c>
      <c r="D204" s="91" t="s">
        <v>636</v>
      </c>
      <c r="E204" s="91" t="s">
        <v>17</v>
      </c>
      <c r="F204" s="115" t="s">
        <v>17</v>
      </c>
      <c r="G204" s="91" t="s">
        <v>17</v>
      </c>
      <c r="H204" s="91" t="s">
        <v>17</v>
      </c>
      <c r="I204" s="13" t="s">
        <v>199</v>
      </c>
      <c r="J204" s="13" t="s">
        <v>637</v>
      </c>
      <c r="K204" s="17"/>
      <c r="L204" s="17"/>
      <c r="M204" s="14"/>
      <c r="N204" s="14"/>
      <c r="O204" s="103"/>
      <c r="P204" s="18"/>
      <c r="Q204" s="18"/>
      <c r="R204" s="18"/>
      <c r="S204" s="18"/>
      <c r="T204" s="18"/>
      <c r="U204" s="18"/>
      <c r="V204" s="18"/>
      <c r="W204" s="18"/>
      <c r="X204" s="78"/>
      <c r="Y204" s="78"/>
      <c r="Z204" s="79"/>
      <c r="AA204" s="79"/>
      <c r="AB204" s="79"/>
      <c r="AC204" s="79"/>
    </row>
    <row r="205" spans="1:29" s="23" customFormat="1" ht="30" x14ac:dyDescent="0.4">
      <c r="A205" s="86"/>
      <c r="B205" s="21"/>
      <c r="C205" s="128" t="s">
        <v>638</v>
      </c>
      <c r="D205" s="91" t="s">
        <v>639</v>
      </c>
      <c r="E205" s="91" t="s">
        <v>17</v>
      </c>
      <c r="F205" s="115" t="s">
        <v>17</v>
      </c>
      <c r="G205" s="91" t="s">
        <v>17</v>
      </c>
      <c r="H205" s="91" t="s">
        <v>17</v>
      </c>
      <c r="I205" s="13" t="s">
        <v>199</v>
      </c>
      <c r="J205" s="13" t="s">
        <v>640</v>
      </c>
      <c r="K205" s="14"/>
      <c r="L205" s="14"/>
      <c r="M205" s="14"/>
      <c r="N205" s="14"/>
      <c r="O205" s="103"/>
      <c r="P205" s="18"/>
      <c r="Q205" s="18"/>
      <c r="R205" s="18"/>
      <c r="S205" s="18"/>
      <c r="T205" s="18"/>
      <c r="U205" s="18"/>
      <c r="V205" s="18"/>
      <c r="W205" s="18"/>
      <c r="X205" s="78"/>
      <c r="Y205" s="78"/>
      <c r="Z205" s="79"/>
      <c r="AA205" s="79"/>
      <c r="AB205" s="79"/>
      <c r="AC205" s="79"/>
    </row>
    <row r="206" spans="1:29" s="23" customFormat="1" ht="45" x14ac:dyDescent="0.4">
      <c r="A206" s="9" t="s">
        <v>641</v>
      </c>
      <c r="B206" s="10"/>
      <c r="C206" s="10"/>
      <c r="D206" s="9" t="s">
        <v>642</v>
      </c>
      <c r="E206" s="73" t="s">
        <v>17</v>
      </c>
      <c r="F206" s="113" t="s">
        <v>17</v>
      </c>
      <c r="G206" s="73" t="s">
        <v>17</v>
      </c>
      <c r="H206" s="73" t="s">
        <v>17</v>
      </c>
      <c r="I206" s="13" t="s">
        <v>320</v>
      </c>
      <c r="J206" s="13"/>
      <c r="K206" s="14"/>
      <c r="L206" s="14"/>
      <c r="M206" s="14"/>
      <c r="N206" s="14"/>
      <c r="O206" s="101"/>
      <c r="P206" s="18">
        <v>5000</v>
      </c>
      <c r="Q206" s="18">
        <v>0</v>
      </c>
      <c r="R206" s="18">
        <v>10000</v>
      </c>
      <c r="S206" s="18">
        <v>0</v>
      </c>
      <c r="T206" s="18">
        <v>10000</v>
      </c>
      <c r="U206" s="18">
        <v>0</v>
      </c>
      <c r="V206" s="18">
        <v>10000</v>
      </c>
      <c r="W206" s="18">
        <v>0</v>
      </c>
      <c r="X206" s="78"/>
      <c r="Y206" s="78"/>
      <c r="Z206" s="79"/>
      <c r="AA206" s="79"/>
      <c r="AB206" s="79"/>
      <c r="AC206" s="79"/>
    </row>
    <row r="207" spans="1:29" s="23" customFormat="1" ht="30" x14ac:dyDescent="0.4">
      <c r="A207" s="86"/>
      <c r="B207" s="96" t="s">
        <v>643</v>
      </c>
      <c r="C207" s="94"/>
      <c r="D207" s="94" t="s">
        <v>1044</v>
      </c>
      <c r="E207" s="116"/>
      <c r="F207" s="116" t="s">
        <v>17</v>
      </c>
      <c r="G207" s="116" t="s">
        <v>17</v>
      </c>
      <c r="H207" s="116" t="s">
        <v>17</v>
      </c>
      <c r="I207" s="13" t="s">
        <v>320</v>
      </c>
      <c r="J207" s="13"/>
      <c r="K207" s="14"/>
      <c r="L207" s="14"/>
      <c r="M207" s="14"/>
      <c r="N207" s="14"/>
      <c r="O207" s="101" t="s">
        <v>644</v>
      </c>
      <c r="P207" s="109"/>
      <c r="Q207" s="109"/>
      <c r="R207" s="18">
        <v>0</v>
      </c>
      <c r="S207" s="18">
        <v>0</v>
      </c>
      <c r="T207" s="18">
        <v>20000</v>
      </c>
      <c r="U207" s="18">
        <v>0</v>
      </c>
      <c r="V207" s="18">
        <v>20000</v>
      </c>
      <c r="W207" s="18">
        <v>0</v>
      </c>
      <c r="X207" s="78"/>
      <c r="Y207" s="78"/>
      <c r="Z207" s="79"/>
      <c r="AA207" s="79"/>
      <c r="AB207" s="79"/>
      <c r="AC207" s="79"/>
    </row>
    <row r="208" spans="1:29" s="23" customFormat="1" x14ac:dyDescent="0.4">
      <c r="A208" s="86"/>
      <c r="C208" s="91" t="s">
        <v>645</v>
      </c>
      <c r="D208" s="91" t="s">
        <v>646</v>
      </c>
      <c r="E208" s="115"/>
      <c r="F208" s="115"/>
      <c r="G208" s="115"/>
      <c r="H208" s="115"/>
      <c r="I208" s="13"/>
      <c r="J208" s="13"/>
      <c r="K208" s="17"/>
      <c r="L208" s="17"/>
      <c r="M208" s="14"/>
      <c r="N208" s="14"/>
      <c r="O208" s="103"/>
      <c r="P208" s="109"/>
      <c r="Q208" s="109"/>
      <c r="R208" s="18"/>
      <c r="S208" s="18"/>
      <c r="T208" s="18"/>
      <c r="U208" s="18"/>
      <c r="V208" s="18"/>
      <c r="W208" s="18"/>
      <c r="X208" s="78"/>
      <c r="Y208" s="78"/>
      <c r="Z208" s="79"/>
      <c r="AA208" s="79"/>
      <c r="AB208" s="79"/>
      <c r="AC208" s="79"/>
    </row>
    <row r="209" spans="1:29" s="23" customFormat="1" x14ac:dyDescent="0.4">
      <c r="A209" s="86"/>
      <c r="C209" s="91" t="s">
        <v>647</v>
      </c>
      <c r="D209" s="91" t="s">
        <v>646</v>
      </c>
      <c r="E209" s="115"/>
      <c r="F209" s="115"/>
      <c r="G209" s="115"/>
      <c r="H209" s="115"/>
      <c r="I209" s="13"/>
      <c r="J209" s="13"/>
      <c r="K209" s="17"/>
      <c r="L209" s="17"/>
      <c r="M209" s="14"/>
      <c r="N209" s="14"/>
      <c r="O209" s="103"/>
      <c r="P209" s="109"/>
      <c r="Q209" s="109"/>
      <c r="R209" s="18"/>
      <c r="S209" s="18"/>
      <c r="T209" s="18"/>
      <c r="U209" s="18"/>
      <c r="V209" s="18"/>
      <c r="W209" s="18"/>
      <c r="X209" s="78"/>
      <c r="Y209" s="78"/>
      <c r="Z209" s="79"/>
      <c r="AA209" s="79"/>
      <c r="AB209" s="79"/>
      <c r="AC209" s="79"/>
    </row>
    <row r="210" spans="1:29" s="23" customFormat="1" x14ac:dyDescent="0.4">
      <c r="A210" s="86"/>
      <c r="B210" s="96" t="s">
        <v>648</v>
      </c>
      <c r="C210" s="94"/>
      <c r="D210" s="94" t="s">
        <v>649</v>
      </c>
      <c r="E210" s="116" t="s">
        <v>17</v>
      </c>
      <c r="F210" s="116"/>
      <c r="G210" s="116"/>
      <c r="H210" s="116"/>
      <c r="I210" s="13" t="s">
        <v>320</v>
      </c>
      <c r="J210" s="13"/>
      <c r="K210" s="17"/>
      <c r="L210" s="17"/>
      <c r="M210" s="14"/>
      <c r="N210" s="14"/>
      <c r="O210" s="103" t="s">
        <v>650</v>
      </c>
      <c r="P210" s="109"/>
      <c r="Q210" s="109"/>
      <c r="R210" s="84">
        <v>20000</v>
      </c>
      <c r="S210" s="84">
        <v>0</v>
      </c>
      <c r="T210" s="84">
        <v>20000</v>
      </c>
      <c r="U210" s="84">
        <v>0</v>
      </c>
      <c r="V210" s="84">
        <v>20000</v>
      </c>
      <c r="W210" s="84">
        <v>0</v>
      </c>
      <c r="X210" s="78"/>
      <c r="Y210" s="78"/>
      <c r="Z210" s="79"/>
      <c r="AA210" s="79"/>
      <c r="AB210" s="79"/>
      <c r="AC210" s="79"/>
    </row>
    <row r="211" spans="1:29" s="23" customFormat="1" x14ac:dyDescent="0.4">
      <c r="A211" s="86"/>
      <c r="C211" s="91" t="s">
        <v>651</v>
      </c>
      <c r="D211" s="91" t="s">
        <v>646</v>
      </c>
      <c r="E211" s="115"/>
      <c r="F211" s="115"/>
      <c r="G211" s="115"/>
      <c r="H211" s="115"/>
      <c r="I211" s="13"/>
      <c r="J211" s="13"/>
      <c r="K211" s="17"/>
      <c r="L211" s="17"/>
      <c r="M211" s="14"/>
      <c r="N211" s="14"/>
      <c r="O211" s="103"/>
      <c r="P211" s="109"/>
      <c r="Q211" s="109"/>
      <c r="R211" s="109"/>
      <c r="S211" s="109"/>
      <c r="T211" s="109"/>
      <c r="U211" s="109"/>
      <c r="V211" s="109"/>
      <c r="W211" s="109"/>
      <c r="X211" s="78"/>
      <c r="Y211" s="78"/>
      <c r="Z211" s="79"/>
      <c r="AA211" s="79"/>
      <c r="AB211" s="79"/>
      <c r="AC211" s="79"/>
    </row>
    <row r="212" spans="1:29" s="23" customFormat="1" x14ac:dyDescent="0.4">
      <c r="A212" s="86"/>
      <c r="C212" s="91" t="s">
        <v>651</v>
      </c>
      <c r="D212" s="91" t="s">
        <v>646</v>
      </c>
      <c r="E212" s="115"/>
      <c r="F212" s="115"/>
      <c r="G212" s="115"/>
      <c r="H212" s="115"/>
      <c r="I212" s="13"/>
      <c r="J212" s="13"/>
      <c r="K212" s="17"/>
      <c r="L212" s="17"/>
      <c r="M212" s="14"/>
      <c r="N212" s="14"/>
      <c r="O212" s="103"/>
      <c r="P212" s="109"/>
      <c r="Q212" s="109"/>
      <c r="R212" s="109"/>
      <c r="S212" s="109"/>
      <c r="T212" s="109"/>
      <c r="U212" s="109"/>
      <c r="V212" s="109"/>
      <c r="W212" s="109"/>
      <c r="X212" s="78"/>
      <c r="Y212" s="78"/>
      <c r="Z212" s="79"/>
      <c r="AA212" s="79"/>
      <c r="AB212" s="79"/>
      <c r="AC212" s="79"/>
    </row>
    <row r="213" spans="1:29" s="23" customFormat="1" x14ac:dyDescent="0.4">
      <c r="A213" s="86"/>
      <c r="B213" s="94" t="s">
        <v>652</v>
      </c>
      <c r="C213" s="94"/>
      <c r="D213" s="94" t="s">
        <v>653</v>
      </c>
      <c r="E213" s="116" t="s">
        <v>17</v>
      </c>
      <c r="F213" s="116" t="s">
        <v>17</v>
      </c>
      <c r="G213" s="116" t="s">
        <v>17</v>
      </c>
      <c r="H213" s="116" t="s">
        <v>17</v>
      </c>
      <c r="I213" s="13" t="s">
        <v>18</v>
      </c>
      <c r="J213" s="13"/>
      <c r="K213" s="17"/>
      <c r="L213" s="17"/>
      <c r="M213" s="14"/>
      <c r="N213" s="14"/>
      <c r="O213" s="103" t="s">
        <v>654</v>
      </c>
      <c r="P213" s="109"/>
      <c r="Q213" s="109"/>
      <c r="R213" s="109"/>
      <c r="S213" s="109"/>
      <c r="T213" s="109"/>
      <c r="U213" s="109"/>
      <c r="V213" s="109"/>
      <c r="W213" s="109"/>
      <c r="X213" s="78"/>
      <c r="Y213" s="78"/>
      <c r="Z213" s="79"/>
      <c r="AA213" s="79"/>
      <c r="AB213" s="79"/>
      <c r="AC213" s="79"/>
    </row>
    <row r="214" spans="1:29" s="23" customFormat="1" x14ac:dyDescent="0.4">
      <c r="A214" s="86"/>
      <c r="C214" s="91" t="s">
        <v>655</v>
      </c>
      <c r="D214" s="91" t="s">
        <v>646</v>
      </c>
      <c r="E214" s="115"/>
      <c r="F214" s="115"/>
      <c r="G214" s="115"/>
      <c r="H214" s="115"/>
      <c r="I214" s="13"/>
      <c r="J214" s="13"/>
      <c r="K214" s="17"/>
      <c r="L214" s="17"/>
      <c r="M214" s="14"/>
      <c r="N214" s="14"/>
      <c r="O214" s="103"/>
      <c r="P214" s="109"/>
      <c r="Q214" s="109"/>
      <c r="R214" s="109"/>
      <c r="S214" s="109"/>
      <c r="T214" s="109"/>
      <c r="U214" s="109"/>
      <c r="V214" s="109"/>
      <c r="W214" s="109"/>
      <c r="X214" s="78"/>
      <c r="Y214" s="78"/>
      <c r="Z214" s="79"/>
      <c r="AA214" s="79"/>
      <c r="AB214" s="79"/>
      <c r="AC214" s="79"/>
    </row>
    <row r="215" spans="1:29" s="23" customFormat="1" x14ac:dyDescent="0.4">
      <c r="A215" s="86"/>
      <c r="C215" s="91" t="s">
        <v>656</v>
      </c>
      <c r="D215" s="91" t="s">
        <v>646</v>
      </c>
      <c r="E215" s="115"/>
      <c r="F215" s="115"/>
      <c r="G215" s="115"/>
      <c r="H215" s="115"/>
      <c r="I215" s="13"/>
      <c r="J215" s="13"/>
      <c r="K215" s="17"/>
      <c r="L215" s="17"/>
      <c r="M215" s="14"/>
      <c r="N215" s="14"/>
      <c r="O215" s="103"/>
      <c r="P215" s="109"/>
      <c r="Q215" s="109"/>
      <c r="R215" s="109"/>
      <c r="S215" s="109"/>
      <c r="T215" s="109"/>
      <c r="U215" s="109"/>
      <c r="V215" s="109"/>
      <c r="W215" s="109"/>
      <c r="X215" s="78"/>
      <c r="Y215" s="78"/>
      <c r="Z215" s="79"/>
      <c r="AA215" s="79"/>
      <c r="AB215" s="79"/>
      <c r="AC215" s="79"/>
    </row>
    <row r="216" spans="1:29" s="23" customFormat="1" ht="30" x14ac:dyDescent="0.4">
      <c r="A216" s="86"/>
      <c r="B216" s="94" t="s">
        <v>657</v>
      </c>
      <c r="C216" s="94"/>
      <c r="D216" s="94" t="s">
        <v>658</v>
      </c>
      <c r="E216" s="116" t="s">
        <v>17</v>
      </c>
      <c r="F216" s="116" t="s">
        <v>17</v>
      </c>
      <c r="G216" s="116" t="s">
        <v>17</v>
      </c>
      <c r="H216" s="116" t="s">
        <v>17</v>
      </c>
      <c r="I216" s="13" t="s">
        <v>320</v>
      </c>
      <c r="J216" s="13"/>
      <c r="K216" s="17"/>
      <c r="L216" s="17"/>
      <c r="M216" s="14"/>
      <c r="N216" s="14"/>
      <c r="O216" s="103" t="s">
        <v>659</v>
      </c>
      <c r="P216" s="18"/>
      <c r="Q216" s="109"/>
      <c r="R216" s="109"/>
      <c r="S216" s="109"/>
      <c r="T216" s="109"/>
      <c r="U216" s="109"/>
      <c r="V216" s="109"/>
      <c r="W216" s="109"/>
      <c r="X216" s="78"/>
      <c r="Y216" s="78"/>
      <c r="Z216" s="79"/>
      <c r="AA216" s="79"/>
      <c r="AB216" s="79"/>
      <c r="AC216" s="79"/>
    </row>
    <row r="217" spans="1:29" s="23" customFormat="1" x14ac:dyDescent="0.4">
      <c r="A217" s="86"/>
      <c r="C217" s="91" t="s">
        <v>660</v>
      </c>
      <c r="D217" s="91" t="s">
        <v>661</v>
      </c>
      <c r="E217" s="115" t="s">
        <v>17</v>
      </c>
      <c r="F217" s="115" t="s">
        <v>17</v>
      </c>
      <c r="G217" s="115" t="s">
        <v>17</v>
      </c>
      <c r="H217" s="115" t="s">
        <v>17</v>
      </c>
      <c r="I217" s="13" t="s">
        <v>1049</v>
      </c>
      <c r="J217" s="13"/>
      <c r="K217" s="17"/>
      <c r="L217" s="17"/>
      <c r="M217" s="14"/>
      <c r="N217" s="14"/>
      <c r="O217" s="103"/>
      <c r="Q217" s="18"/>
      <c r="R217" s="18"/>
      <c r="S217" s="18"/>
      <c r="T217" s="18"/>
      <c r="U217" s="18"/>
      <c r="V217" s="18"/>
      <c r="W217" s="18"/>
      <c r="X217" s="78"/>
      <c r="Y217" s="78"/>
      <c r="Z217" s="79"/>
      <c r="AA217" s="79"/>
      <c r="AB217" s="79"/>
      <c r="AC217" s="79"/>
    </row>
    <row r="218" spans="1:29" s="23" customFormat="1" x14ac:dyDescent="0.4">
      <c r="A218" s="86"/>
      <c r="C218" s="91" t="s">
        <v>662</v>
      </c>
      <c r="D218" s="91" t="s">
        <v>663</v>
      </c>
      <c r="E218" s="91" t="s">
        <v>17</v>
      </c>
      <c r="F218" s="115" t="s">
        <v>17</v>
      </c>
      <c r="G218" s="91" t="s">
        <v>17</v>
      </c>
      <c r="H218" s="91" t="s">
        <v>17</v>
      </c>
      <c r="I218" s="13"/>
      <c r="J218" s="13"/>
      <c r="K218" s="17"/>
      <c r="L218" s="17"/>
      <c r="M218" s="14"/>
      <c r="N218" s="14"/>
      <c r="O218" s="103"/>
      <c r="P218" s="18"/>
      <c r="Q218" s="18"/>
      <c r="R218" s="18"/>
      <c r="S218" s="18"/>
      <c r="T218" s="18"/>
      <c r="U218" s="18"/>
      <c r="V218" s="18"/>
      <c r="W218" s="18"/>
      <c r="X218" s="78"/>
      <c r="Y218" s="78"/>
      <c r="Z218" s="79"/>
      <c r="AA218" s="79"/>
      <c r="AB218" s="79"/>
      <c r="AC218" s="79"/>
    </row>
    <row r="219" spans="1:29" s="23" customFormat="1" x14ac:dyDescent="0.4">
      <c r="A219" s="86"/>
      <c r="B219" s="21"/>
      <c r="C219" s="91" t="s">
        <v>664</v>
      </c>
      <c r="D219" s="91" t="s">
        <v>665</v>
      </c>
      <c r="E219" s="91" t="s">
        <v>17</v>
      </c>
      <c r="F219" s="115" t="s">
        <v>17</v>
      </c>
      <c r="G219" s="91" t="s">
        <v>17</v>
      </c>
      <c r="H219" s="91" t="s">
        <v>17</v>
      </c>
      <c r="I219" s="13"/>
      <c r="J219" s="13"/>
      <c r="K219" s="14"/>
      <c r="L219" s="14"/>
      <c r="M219" s="14"/>
      <c r="N219" s="14"/>
      <c r="O219" s="103"/>
      <c r="P219" s="18"/>
      <c r="Q219" s="18"/>
      <c r="R219" s="18"/>
      <c r="S219" s="18"/>
      <c r="T219" s="18"/>
      <c r="U219" s="18"/>
      <c r="V219" s="18"/>
      <c r="W219" s="18"/>
      <c r="X219" s="78"/>
      <c r="Y219" s="78"/>
      <c r="Z219" s="79"/>
      <c r="AA219" s="79"/>
      <c r="AB219" s="79"/>
      <c r="AC219" s="79"/>
    </row>
    <row r="220" spans="1:29" s="23" customFormat="1" ht="45" x14ac:dyDescent="0.4">
      <c r="A220" s="9" t="s">
        <v>666</v>
      </c>
      <c r="B220" s="10"/>
      <c r="C220" s="10"/>
      <c r="D220" s="9" t="s">
        <v>667</v>
      </c>
      <c r="E220" s="73" t="s">
        <v>17</v>
      </c>
      <c r="F220" s="113" t="s">
        <v>17</v>
      </c>
      <c r="G220" s="73" t="s">
        <v>17</v>
      </c>
      <c r="H220" s="73" t="s">
        <v>17</v>
      </c>
      <c r="I220" s="13" t="s">
        <v>668</v>
      </c>
      <c r="J220" s="13"/>
      <c r="K220" s="14"/>
      <c r="L220" s="14"/>
      <c r="M220" s="14"/>
      <c r="N220" s="14"/>
      <c r="O220" s="101"/>
      <c r="P220" s="18"/>
      <c r="Q220" s="18"/>
      <c r="R220" s="18"/>
      <c r="S220" s="18"/>
      <c r="T220" s="18"/>
      <c r="U220" s="18"/>
      <c r="V220" s="18"/>
      <c r="W220" s="18"/>
      <c r="X220" s="78"/>
      <c r="Y220" s="78"/>
      <c r="Z220" s="79"/>
      <c r="AA220" s="79"/>
      <c r="AB220" s="79"/>
      <c r="AC220" s="79"/>
    </row>
    <row r="221" spans="1:29" s="23" customFormat="1" x14ac:dyDescent="0.4">
      <c r="A221" s="86"/>
      <c r="B221" s="94" t="s">
        <v>669</v>
      </c>
      <c r="C221" s="94"/>
      <c r="D221" s="94" t="s">
        <v>670</v>
      </c>
      <c r="E221" s="94" t="s">
        <v>17</v>
      </c>
      <c r="F221" s="116" t="s">
        <v>17</v>
      </c>
      <c r="G221" s="94" t="s">
        <v>17</v>
      </c>
      <c r="H221" s="94" t="s">
        <v>17</v>
      </c>
      <c r="I221" s="13" t="s">
        <v>671</v>
      </c>
      <c r="J221" s="13"/>
      <c r="K221" s="14"/>
      <c r="L221" s="14"/>
      <c r="M221" s="14"/>
      <c r="N221" s="14"/>
      <c r="O221" s="101" t="s">
        <v>672</v>
      </c>
      <c r="P221" s="84">
        <v>2000</v>
      </c>
      <c r="Q221" s="84">
        <v>0</v>
      </c>
      <c r="R221" s="84">
        <v>2000</v>
      </c>
      <c r="S221" s="84">
        <v>0</v>
      </c>
      <c r="T221" s="84">
        <v>2000</v>
      </c>
      <c r="U221" s="84">
        <v>0</v>
      </c>
      <c r="V221" s="84">
        <v>2000</v>
      </c>
      <c r="W221" s="84">
        <v>0</v>
      </c>
      <c r="X221" s="78"/>
      <c r="Y221" s="78"/>
      <c r="Z221" s="79"/>
      <c r="AA221" s="79"/>
      <c r="AB221" s="79"/>
      <c r="AC221" s="79"/>
    </row>
    <row r="222" spans="1:29" s="23" customFormat="1" x14ac:dyDescent="0.4">
      <c r="A222" s="86"/>
      <c r="C222" s="91" t="s">
        <v>673</v>
      </c>
      <c r="D222" s="91" t="s">
        <v>674</v>
      </c>
      <c r="E222" s="91" t="s">
        <v>17</v>
      </c>
      <c r="F222" s="115" t="s">
        <v>17</v>
      </c>
      <c r="G222" s="91" t="s">
        <v>17</v>
      </c>
      <c r="H222" s="91" t="s">
        <v>17</v>
      </c>
      <c r="I222" s="13" t="s">
        <v>671</v>
      </c>
      <c r="J222" s="13"/>
      <c r="K222" s="17"/>
      <c r="L222" s="17"/>
      <c r="M222" s="14"/>
      <c r="N222" s="14"/>
      <c r="O222" s="103"/>
      <c r="P222" s="109"/>
      <c r="Q222" s="109"/>
      <c r="R222" s="18"/>
      <c r="S222" s="18"/>
      <c r="T222" s="18"/>
      <c r="U222" s="18"/>
      <c r="V222" s="18"/>
      <c r="W222" s="18"/>
      <c r="X222" s="78"/>
      <c r="Y222" s="78"/>
      <c r="Z222" s="79"/>
      <c r="AA222" s="79"/>
      <c r="AB222" s="79"/>
      <c r="AC222" s="79"/>
    </row>
    <row r="223" spans="1:29" s="23" customFormat="1" x14ac:dyDescent="0.4">
      <c r="A223" s="86"/>
      <c r="C223" s="91" t="s">
        <v>675</v>
      </c>
      <c r="D223" s="91" t="s">
        <v>676</v>
      </c>
      <c r="E223" s="91" t="s">
        <v>17</v>
      </c>
      <c r="F223" s="115" t="s">
        <v>17</v>
      </c>
      <c r="G223" s="91" t="s">
        <v>17</v>
      </c>
      <c r="H223" s="91" t="s">
        <v>17</v>
      </c>
      <c r="I223" s="13" t="s">
        <v>671</v>
      </c>
      <c r="J223" s="13"/>
      <c r="K223" s="17"/>
      <c r="L223" s="17"/>
      <c r="M223" s="14"/>
      <c r="N223" s="14"/>
      <c r="O223" s="103"/>
      <c r="P223" s="109"/>
      <c r="Q223" s="109"/>
      <c r="R223" s="18"/>
      <c r="S223" s="18"/>
      <c r="T223" s="18"/>
      <c r="U223" s="18"/>
      <c r="V223" s="18"/>
      <c r="W223" s="18"/>
      <c r="X223" s="78"/>
      <c r="Y223" s="78"/>
      <c r="Z223" s="79"/>
      <c r="AA223" s="79"/>
      <c r="AB223" s="79"/>
      <c r="AC223" s="79"/>
    </row>
    <row r="224" spans="1:29" s="23" customFormat="1" ht="30" x14ac:dyDescent="0.4">
      <c r="A224" s="86"/>
      <c r="C224" s="91" t="s">
        <v>677</v>
      </c>
      <c r="D224" s="91" t="s">
        <v>678</v>
      </c>
      <c r="E224" s="91" t="s">
        <v>17</v>
      </c>
      <c r="F224" s="115" t="s">
        <v>17</v>
      </c>
      <c r="G224" s="91" t="s">
        <v>17</v>
      </c>
      <c r="H224" s="91" t="s">
        <v>17</v>
      </c>
      <c r="I224" s="13" t="s">
        <v>671</v>
      </c>
      <c r="J224" s="13"/>
      <c r="K224" s="17"/>
      <c r="L224" s="17"/>
      <c r="M224" s="14"/>
      <c r="N224" s="14"/>
      <c r="O224" s="103"/>
      <c r="P224" s="109"/>
      <c r="Q224" s="109"/>
      <c r="R224" s="18"/>
      <c r="S224" s="18"/>
      <c r="T224" s="18"/>
      <c r="U224" s="18"/>
      <c r="V224" s="18"/>
      <c r="W224" s="18"/>
      <c r="X224" s="78"/>
      <c r="Y224" s="78"/>
      <c r="Z224" s="79"/>
      <c r="AA224" s="79"/>
      <c r="AB224" s="79"/>
      <c r="AC224" s="79"/>
    </row>
    <row r="225" spans="1:29" s="23" customFormat="1" x14ac:dyDescent="0.4">
      <c r="A225" s="86"/>
      <c r="B225" s="94" t="s">
        <v>679</v>
      </c>
      <c r="C225" s="94"/>
      <c r="D225" s="94" t="s">
        <v>680</v>
      </c>
      <c r="E225" s="94" t="s">
        <v>17</v>
      </c>
      <c r="F225" s="116" t="s">
        <v>17</v>
      </c>
      <c r="G225" s="94" t="s">
        <v>17</v>
      </c>
      <c r="H225" s="94" t="s">
        <v>17</v>
      </c>
      <c r="I225" s="13" t="s">
        <v>671</v>
      </c>
      <c r="J225" s="13"/>
      <c r="K225" s="17"/>
      <c r="L225" s="17"/>
      <c r="M225" s="14"/>
      <c r="N225" s="14"/>
      <c r="O225" s="103" t="s">
        <v>681</v>
      </c>
      <c r="P225" s="109"/>
      <c r="Q225" s="109"/>
      <c r="R225" s="18"/>
      <c r="S225" s="18"/>
      <c r="T225" s="18"/>
      <c r="U225" s="18"/>
      <c r="V225" s="18"/>
      <c r="W225" s="18"/>
      <c r="X225" s="78"/>
      <c r="Y225" s="78"/>
      <c r="Z225" s="79"/>
      <c r="AA225" s="79"/>
      <c r="AB225" s="79"/>
      <c r="AC225" s="79"/>
    </row>
    <row r="226" spans="1:29" s="23" customFormat="1" x14ac:dyDescent="0.4">
      <c r="A226" s="86"/>
      <c r="C226" s="91" t="s">
        <v>682</v>
      </c>
      <c r="D226" s="91" t="s">
        <v>683</v>
      </c>
      <c r="E226" s="91" t="s">
        <v>17</v>
      </c>
      <c r="F226" s="115" t="s">
        <v>17</v>
      </c>
      <c r="G226" s="91" t="s">
        <v>17</v>
      </c>
      <c r="H226" s="91" t="s">
        <v>17</v>
      </c>
      <c r="I226" s="13" t="s">
        <v>671</v>
      </c>
      <c r="J226" s="13"/>
      <c r="K226" s="17"/>
      <c r="L226" s="17"/>
      <c r="M226" s="14"/>
      <c r="N226" s="14"/>
      <c r="O226" s="103"/>
      <c r="P226" s="18"/>
      <c r="Q226" s="18"/>
      <c r="R226" s="18"/>
      <c r="S226" s="18"/>
      <c r="T226" s="18"/>
      <c r="U226" s="18"/>
      <c r="V226" s="18"/>
      <c r="W226" s="18"/>
      <c r="X226" s="78"/>
      <c r="Y226" s="78"/>
      <c r="Z226" s="79"/>
      <c r="AA226" s="79"/>
      <c r="AB226" s="79"/>
      <c r="AC226" s="79"/>
    </row>
    <row r="227" spans="1:29" s="23" customFormat="1" x14ac:dyDescent="0.4">
      <c r="A227" s="86"/>
      <c r="B227" s="21"/>
      <c r="C227" s="91" t="s">
        <v>684</v>
      </c>
      <c r="D227" s="91" t="s">
        <v>685</v>
      </c>
      <c r="E227" s="91" t="s">
        <v>17</v>
      </c>
      <c r="F227" s="115" t="s">
        <v>17</v>
      </c>
      <c r="G227" s="91" t="s">
        <v>17</v>
      </c>
      <c r="H227" s="91" t="s">
        <v>17</v>
      </c>
      <c r="I227" s="13" t="s">
        <v>671</v>
      </c>
      <c r="J227" s="13"/>
      <c r="K227" s="14"/>
      <c r="L227" s="14"/>
      <c r="M227" s="14"/>
      <c r="N227" s="14"/>
      <c r="O227" s="103"/>
      <c r="P227" s="18"/>
      <c r="Q227" s="18"/>
      <c r="R227" s="18"/>
      <c r="S227" s="18"/>
      <c r="T227" s="18"/>
      <c r="U227" s="18"/>
      <c r="V227" s="18"/>
      <c r="W227" s="18"/>
      <c r="X227" s="78"/>
      <c r="Y227" s="78"/>
      <c r="Z227" s="79"/>
      <c r="AA227" s="79"/>
      <c r="AB227" s="79"/>
      <c r="AC227" s="79"/>
    </row>
    <row r="228" spans="1:29" x14ac:dyDescent="0.35">
      <c r="B228" s="94" t="s">
        <v>686</v>
      </c>
      <c r="C228" s="94"/>
      <c r="D228" s="94" t="s">
        <v>687</v>
      </c>
      <c r="E228" s="94" t="s">
        <v>17</v>
      </c>
      <c r="F228" s="116" t="s">
        <v>17</v>
      </c>
      <c r="G228" s="94" t="s">
        <v>17</v>
      </c>
      <c r="H228" s="94" t="s">
        <v>17</v>
      </c>
      <c r="I228" s="19" t="s">
        <v>668</v>
      </c>
      <c r="O228" s="101" t="s">
        <v>688</v>
      </c>
    </row>
    <row r="229" spans="1:29" x14ac:dyDescent="0.35">
      <c r="C229" s="91" t="s">
        <v>689</v>
      </c>
      <c r="D229" s="91" t="s">
        <v>690</v>
      </c>
      <c r="E229" s="91" t="s">
        <v>17</v>
      </c>
      <c r="F229" s="115" t="s">
        <v>17</v>
      </c>
      <c r="G229" s="91" t="s">
        <v>17</v>
      </c>
      <c r="H229" s="91" t="s">
        <v>17</v>
      </c>
      <c r="I229" s="19" t="s">
        <v>553</v>
      </c>
      <c r="O229" s="101" t="s">
        <v>691</v>
      </c>
      <c r="P229" s="87">
        <v>700</v>
      </c>
      <c r="Q229" s="87">
        <v>0</v>
      </c>
      <c r="R229" s="87">
        <v>700</v>
      </c>
      <c r="S229" s="87">
        <v>0</v>
      </c>
      <c r="T229" s="87">
        <v>700</v>
      </c>
      <c r="U229" s="87">
        <v>0</v>
      </c>
      <c r="V229" s="87">
        <v>700</v>
      </c>
      <c r="W229" s="87">
        <v>0</v>
      </c>
    </row>
    <row r="230" spans="1:29" x14ac:dyDescent="0.35">
      <c r="C230" s="91" t="s">
        <v>692</v>
      </c>
      <c r="D230" s="91" t="s">
        <v>693</v>
      </c>
      <c r="E230" s="91" t="s">
        <v>17</v>
      </c>
      <c r="F230" s="115" t="s">
        <v>17</v>
      </c>
      <c r="G230" s="91" t="s">
        <v>17</v>
      </c>
      <c r="H230" s="91" t="s">
        <v>17</v>
      </c>
      <c r="I230" s="19" t="s">
        <v>671</v>
      </c>
      <c r="O230" s="101" t="s">
        <v>694</v>
      </c>
      <c r="P230" s="87">
        <v>9500</v>
      </c>
      <c r="Q230" s="87">
        <v>0</v>
      </c>
      <c r="R230" s="87">
        <v>9500</v>
      </c>
      <c r="S230" s="87">
        <v>0</v>
      </c>
      <c r="T230" s="87">
        <v>9500</v>
      </c>
      <c r="U230" s="87">
        <v>0</v>
      </c>
      <c r="V230" s="87">
        <v>9500</v>
      </c>
      <c r="W230" s="87">
        <v>0</v>
      </c>
    </row>
    <row r="231" spans="1:29" x14ac:dyDescent="0.35">
      <c r="C231" s="91" t="s">
        <v>695</v>
      </c>
      <c r="D231" s="91" t="s">
        <v>696</v>
      </c>
      <c r="E231" s="91" t="s">
        <v>17</v>
      </c>
      <c r="F231" s="115" t="s">
        <v>17</v>
      </c>
      <c r="G231" s="91" t="s">
        <v>17</v>
      </c>
      <c r="H231" s="91" t="s">
        <v>17</v>
      </c>
      <c r="I231" s="19" t="s">
        <v>668</v>
      </c>
      <c r="O231" s="101" t="s">
        <v>697</v>
      </c>
      <c r="P231" s="87">
        <v>500</v>
      </c>
      <c r="Q231" s="87">
        <v>0</v>
      </c>
      <c r="R231" s="87">
        <v>500</v>
      </c>
      <c r="S231" s="87">
        <v>0</v>
      </c>
      <c r="T231" s="87">
        <v>500</v>
      </c>
      <c r="U231" s="87">
        <v>0</v>
      </c>
      <c r="V231" s="87">
        <v>500</v>
      </c>
      <c r="W231" s="87">
        <v>0</v>
      </c>
    </row>
    <row r="232" spans="1:29" x14ac:dyDescent="0.35">
      <c r="C232" s="91" t="s">
        <v>698</v>
      </c>
      <c r="D232" s="91" t="s">
        <v>699</v>
      </c>
      <c r="E232" s="91" t="s">
        <v>17</v>
      </c>
      <c r="F232" s="115" t="s">
        <v>17</v>
      </c>
      <c r="G232" s="91" t="s">
        <v>17</v>
      </c>
      <c r="H232" s="91" t="s">
        <v>17</v>
      </c>
      <c r="I232" s="19" t="s">
        <v>668</v>
      </c>
      <c r="R232" s="87"/>
      <c r="S232" s="87"/>
      <c r="T232" s="87"/>
      <c r="U232" s="87"/>
      <c r="V232" s="87"/>
      <c r="W232" s="87"/>
    </row>
    <row r="233" spans="1:29" x14ac:dyDescent="0.35">
      <c r="C233" s="91" t="s">
        <v>700</v>
      </c>
      <c r="D233" s="91" t="s">
        <v>701</v>
      </c>
      <c r="E233" s="91" t="s">
        <v>17</v>
      </c>
      <c r="F233" s="115" t="s">
        <v>17</v>
      </c>
      <c r="G233" s="91" t="s">
        <v>17</v>
      </c>
      <c r="H233" s="91" t="s">
        <v>17</v>
      </c>
      <c r="I233" s="19" t="s">
        <v>668</v>
      </c>
      <c r="R233" s="87"/>
      <c r="S233" s="87"/>
      <c r="T233" s="87"/>
      <c r="U233" s="87"/>
      <c r="V233" s="87"/>
      <c r="W233" s="87"/>
    </row>
    <row r="234" spans="1:29" x14ac:dyDescent="0.35">
      <c r="C234" s="91" t="s">
        <v>702</v>
      </c>
      <c r="D234" s="91" t="s">
        <v>703</v>
      </c>
      <c r="E234" s="91" t="s">
        <v>17</v>
      </c>
      <c r="F234" s="115" t="s">
        <v>17</v>
      </c>
      <c r="G234" s="91" t="s">
        <v>17</v>
      </c>
      <c r="H234" s="91" t="s">
        <v>17</v>
      </c>
      <c r="I234" s="19" t="s">
        <v>553</v>
      </c>
      <c r="R234" s="87"/>
      <c r="S234" s="87"/>
      <c r="T234" s="87"/>
      <c r="U234" s="87"/>
      <c r="V234" s="87"/>
      <c r="W234" s="87"/>
    </row>
    <row r="235" spans="1:29" x14ac:dyDescent="0.35">
      <c r="B235" s="94" t="s">
        <v>704</v>
      </c>
      <c r="C235" s="94"/>
      <c r="D235" s="94" t="s">
        <v>705</v>
      </c>
      <c r="E235" s="94" t="s">
        <v>17</v>
      </c>
      <c r="F235" s="116" t="s">
        <v>17</v>
      </c>
      <c r="G235" s="94" t="s">
        <v>17</v>
      </c>
      <c r="H235" s="94" t="s">
        <v>17</v>
      </c>
      <c r="I235" s="19" t="s">
        <v>305</v>
      </c>
      <c r="O235" s="101" t="s">
        <v>706</v>
      </c>
      <c r="P235" s="110"/>
      <c r="Q235" s="110"/>
      <c r="R235" s="110"/>
      <c r="S235" s="110"/>
      <c r="T235" s="110"/>
      <c r="U235" s="110"/>
      <c r="V235" s="110"/>
      <c r="W235" s="110"/>
    </row>
    <row r="236" spans="1:29" x14ac:dyDescent="0.35">
      <c r="C236" s="91" t="s">
        <v>707</v>
      </c>
      <c r="D236" s="91" t="s">
        <v>708</v>
      </c>
      <c r="E236" s="91" t="s">
        <v>17</v>
      </c>
      <c r="F236" s="115" t="s">
        <v>17</v>
      </c>
      <c r="G236" s="91" t="s">
        <v>17</v>
      </c>
      <c r="H236" s="91" t="s">
        <v>17</v>
      </c>
      <c r="I236" s="19" t="s">
        <v>305</v>
      </c>
      <c r="R236" s="87"/>
      <c r="S236" s="87"/>
      <c r="T236" s="87"/>
      <c r="U236" s="87"/>
      <c r="V236" s="87"/>
      <c r="W236" s="87"/>
    </row>
    <row r="237" spans="1:29" x14ac:dyDescent="0.35">
      <c r="C237" s="91" t="s">
        <v>709</v>
      </c>
      <c r="D237" s="91" t="s">
        <v>710</v>
      </c>
      <c r="E237" s="91" t="s">
        <v>17</v>
      </c>
      <c r="F237" s="115" t="s">
        <v>17</v>
      </c>
      <c r="G237" s="91" t="s">
        <v>17</v>
      </c>
      <c r="H237" s="91" t="s">
        <v>17</v>
      </c>
      <c r="I237" s="19" t="s">
        <v>96</v>
      </c>
      <c r="O237" s="101" t="s">
        <v>711</v>
      </c>
      <c r="P237" s="87">
        <v>5000</v>
      </c>
      <c r="R237" s="87">
        <v>5000</v>
      </c>
      <c r="S237" s="87"/>
      <c r="T237" s="87">
        <v>5000</v>
      </c>
      <c r="U237" s="87"/>
      <c r="V237" s="87">
        <v>5000</v>
      </c>
      <c r="W237" s="87"/>
    </row>
    <row r="238" spans="1:29" x14ac:dyDescent="0.35">
      <c r="C238" s="91" t="s">
        <v>712</v>
      </c>
      <c r="D238" s="91" t="s">
        <v>713</v>
      </c>
      <c r="E238" s="91" t="s">
        <v>17</v>
      </c>
      <c r="F238" s="115" t="s">
        <v>17</v>
      </c>
      <c r="G238" s="91" t="s">
        <v>17</v>
      </c>
      <c r="H238" s="91" t="s">
        <v>17</v>
      </c>
      <c r="I238" s="19" t="s">
        <v>305</v>
      </c>
      <c r="R238" s="87"/>
      <c r="S238" s="87"/>
      <c r="T238" s="87"/>
      <c r="U238" s="87"/>
      <c r="V238" s="87"/>
      <c r="W238" s="87"/>
    </row>
    <row r="239" spans="1:29" ht="30" x14ac:dyDescent="0.35">
      <c r="C239" s="91" t="s">
        <v>714</v>
      </c>
      <c r="D239" s="91" t="s">
        <v>715</v>
      </c>
      <c r="E239" s="91" t="s">
        <v>17</v>
      </c>
      <c r="F239" s="115" t="s">
        <v>17</v>
      </c>
      <c r="G239" s="91" t="s">
        <v>17</v>
      </c>
      <c r="H239" s="91" t="s">
        <v>17</v>
      </c>
      <c r="I239" s="19" t="s">
        <v>305</v>
      </c>
      <c r="R239" s="87"/>
      <c r="S239" s="87"/>
      <c r="T239" s="87"/>
      <c r="U239" s="87"/>
      <c r="V239" s="87"/>
      <c r="W239" s="87"/>
    </row>
    <row r="240" spans="1:29" ht="30" x14ac:dyDescent="0.35">
      <c r="C240" s="91" t="s">
        <v>716</v>
      </c>
      <c r="D240" s="91" t="s">
        <v>717</v>
      </c>
      <c r="E240" s="91" t="s">
        <v>17</v>
      </c>
      <c r="F240" s="115" t="s">
        <v>17</v>
      </c>
      <c r="G240" s="91" t="s">
        <v>17</v>
      </c>
      <c r="H240" s="91" t="s">
        <v>17</v>
      </c>
      <c r="I240" s="19" t="s">
        <v>230</v>
      </c>
      <c r="O240" s="101" t="s">
        <v>718</v>
      </c>
      <c r="P240" s="87">
        <v>1000</v>
      </c>
      <c r="R240" s="87">
        <v>1000</v>
      </c>
      <c r="S240" s="87"/>
      <c r="T240" s="87">
        <v>1000</v>
      </c>
      <c r="U240" s="87"/>
      <c r="V240" s="87">
        <v>1000</v>
      </c>
      <c r="W240" s="87"/>
    </row>
    <row r="241" spans="2:23" ht="30" x14ac:dyDescent="0.35">
      <c r="C241" s="91" t="s">
        <v>719</v>
      </c>
      <c r="D241" s="91" t="s">
        <v>720</v>
      </c>
      <c r="E241" s="91" t="s">
        <v>17</v>
      </c>
      <c r="F241" s="115" t="s">
        <v>17</v>
      </c>
      <c r="G241" s="91" t="s">
        <v>17</v>
      </c>
      <c r="H241" s="91" t="s">
        <v>17</v>
      </c>
      <c r="I241" s="19" t="s">
        <v>553</v>
      </c>
      <c r="R241" s="87"/>
      <c r="S241" s="87"/>
      <c r="T241" s="87"/>
      <c r="U241" s="87"/>
      <c r="V241" s="87"/>
      <c r="W241" s="87"/>
    </row>
    <row r="242" spans="2:23" ht="30" x14ac:dyDescent="0.35">
      <c r="B242" s="94" t="s">
        <v>721</v>
      </c>
      <c r="C242" s="94"/>
      <c r="D242" s="94" t="s">
        <v>722</v>
      </c>
      <c r="E242" s="94" t="s">
        <v>17</v>
      </c>
      <c r="F242" s="116" t="s">
        <v>17</v>
      </c>
      <c r="G242" s="94" t="s">
        <v>17</v>
      </c>
      <c r="H242" s="94" t="s">
        <v>17</v>
      </c>
      <c r="I242" s="19" t="s">
        <v>668</v>
      </c>
      <c r="O242" s="101" t="s">
        <v>723</v>
      </c>
      <c r="P242" s="111">
        <v>1000</v>
      </c>
      <c r="Q242" s="111">
        <v>0</v>
      </c>
      <c r="R242" s="111">
        <v>1000</v>
      </c>
      <c r="S242" s="111">
        <v>0</v>
      </c>
      <c r="T242" s="111">
        <v>1000</v>
      </c>
      <c r="U242" s="111">
        <v>0</v>
      </c>
      <c r="V242" s="111">
        <v>1000</v>
      </c>
      <c r="W242" s="111">
        <v>0</v>
      </c>
    </row>
    <row r="243" spans="2:23" x14ac:dyDescent="0.35">
      <c r="C243" s="91" t="s">
        <v>724</v>
      </c>
      <c r="D243" s="91" t="s">
        <v>725</v>
      </c>
      <c r="E243" s="91" t="s">
        <v>17</v>
      </c>
      <c r="F243" s="115" t="s">
        <v>17</v>
      </c>
      <c r="G243" s="91" t="s">
        <v>17</v>
      </c>
      <c r="H243" s="91" t="s">
        <v>17</v>
      </c>
      <c r="I243" s="19" t="s">
        <v>50</v>
      </c>
    </row>
    <row r="244" spans="2:23" ht="30" x14ac:dyDescent="0.35">
      <c r="C244" s="91" t="s">
        <v>726</v>
      </c>
      <c r="D244" s="91" t="s">
        <v>727</v>
      </c>
      <c r="E244" s="91" t="s">
        <v>17</v>
      </c>
      <c r="F244" s="115" t="s">
        <v>17</v>
      </c>
      <c r="G244" s="91" t="s">
        <v>17</v>
      </c>
      <c r="H244" s="91" t="s">
        <v>17</v>
      </c>
      <c r="I244" s="19" t="s">
        <v>50</v>
      </c>
    </row>
    <row r="245" spans="2:23" x14ac:dyDescent="0.35">
      <c r="C245" s="91" t="s">
        <v>728</v>
      </c>
      <c r="D245" s="91" t="s">
        <v>729</v>
      </c>
      <c r="E245" s="91" t="s">
        <v>17</v>
      </c>
      <c r="F245" s="115" t="s">
        <v>17</v>
      </c>
      <c r="G245" s="91" t="s">
        <v>17</v>
      </c>
      <c r="H245" s="91" t="s">
        <v>17</v>
      </c>
      <c r="I245" s="19" t="s">
        <v>320</v>
      </c>
    </row>
    <row r="246" spans="2:23" x14ac:dyDescent="0.35">
      <c r="C246" s="91" t="s">
        <v>730</v>
      </c>
      <c r="D246" s="91" t="s">
        <v>731</v>
      </c>
      <c r="E246" s="91" t="s">
        <v>17</v>
      </c>
      <c r="F246" s="115" t="s">
        <v>17</v>
      </c>
      <c r="G246" s="91" t="s">
        <v>17</v>
      </c>
      <c r="H246" s="91" t="s">
        <v>17</v>
      </c>
      <c r="I246" s="19" t="s">
        <v>50</v>
      </c>
    </row>
    <row r="247" spans="2:23" x14ac:dyDescent="0.35">
      <c r="B247" s="94" t="s">
        <v>732</v>
      </c>
      <c r="C247" s="94"/>
      <c r="D247" s="94" t="s">
        <v>733</v>
      </c>
      <c r="E247" s="94" t="s">
        <v>17</v>
      </c>
      <c r="F247" s="116" t="s">
        <v>17</v>
      </c>
      <c r="G247" s="94" t="s">
        <v>17</v>
      </c>
      <c r="H247" s="94" t="s">
        <v>17</v>
      </c>
      <c r="I247" s="19" t="s">
        <v>668</v>
      </c>
      <c r="O247" s="101" t="s">
        <v>734</v>
      </c>
    </row>
    <row r="248" spans="2:23" x14ac:dyDescent="0.35">
      <c r="C248" s="91" t="s">
        <v>735</v>
      </c>
      <c r="D248" s="91" t="s">
        <v>736</v>
      </c>
      <c r="E248" s="91" t="s">
        <v>17</v>
      </c>
      <c r="F248" s="115" t="s">
        <v>17</v>
      </c>
      <c r="G248" s="91" t="s">
        <v>17</v>
      </c>
      <c r="H248" s="91" t="s">
        <v>17</v>
      </c>
      <c r="I248" s="19" t="s">
        <v>668</v>
      </c>
      <c r="O248" s="101" t="s">
        <v>737</v>
      </c>
      <c r="P248" s="136">
        <v>1963800</v>
      </c>
      <c r="R248" s="88">
        <f>P248*1.05</f>
        <v>2061990</v>
      </c>
      <c r="T248" s="88">
        <v>1875000</v>
      </c>
      <c r="V248" s="88">
        <v>1965000</v>
      </c>
    </row>
    <row r="249" spans="2:23" x14ac:dyDescent="0.35">
      <c r="C249" s="91" t="s">
        <v>738</v>
      </c>
      <c r="D249" s="91" t="s">
        <v>739</v>
      </c>
      <c r="E249" s="91" t="s">
        <v>17</v>
      </c>
      <c r="F249" s="115" t="s">
        <v>17</v>
      </c>
      <c r="G249" s="91" t="s">
        <v>17</v>
      </c>
      <c r="H249" s="91" t="s">
        <v>17</v>
      </c>
      <c r="I249" s="19" t="s">
        <v>668</v>
      </c>
    </row>
    <row r="250" spans="2:23" x14ac:dyDescent="0.35">
      <c r="C250" s="91" t="s">
        <v>740</v>
      </c>
      <c r="D250" s="91" t="s">
        <v>741</v>
      </c>
      <c r="E250" s="91" t="s">
        <v>17</v>
      </c>
      <c r="F250" s="115" t="s">
        <v>17</v>
      </c>
      <c r="G250" s="91" t="s">
        <v>17</v>
      </c>
      <c r="H250" s="91" t="s">
        <v>17</v>
      </c>
      <c r="I250" s="19" t="s">
        <v>668</v>
      </c>
    </row>
    <row r="251" spans="2:23" ht="30" x14ac:dyDescent="0.35">
      <c r="C251" s="91" t="s">
        <v>742</v>
      </c>
      <c r="D251" s="91" t="s">
        <v>743</v>
      </c>
      <c r="E251" s="91" t="s">
        <v>17</v>
      </c>
      <c r="F251" s="115" t="s">
        <v>17</v>
      </c>
      <c r="G251" s="91" t="s">
        <v>17</v>
      </c>
      <c r="H251" s="91" t="s">
        <v>17</v>
      </c>
      <c r="I251" s="19" t="s">
        <v>320</v>
      </c>
    </row>
    <row r="252" spans="2:23" ht="30" x14ac:dyDescent="0.35">
      <c r="C252" s="91" t="s">
        <v>744</v>
      </c>
      <c r="D252" s="91" t="s">
        <v>745</v>
      </c>
      <c r="E252" s="91" t="s">
        <v>17</v>
      </c>
      <c r="F252" s="115" t="s">
        <v>17</v>
      </c>
      <c r="G252" s="91" t="s">
        <v>17</v>
      </c>
      <c r="H252" s="91" t="s">
        <v>17</v>
      </c>
      <c r="I252" s="19" t="s">
        <v>668</v>
      </c>
    </row>
    <row r="253" spans="2:23" x14ac:dyDescent="0.35">
      <c r="C253" s="91" t="s">
        <v>746</v>
      </c>
      <c r="D253" s="91" t="s">
        <v>747</v>
      </c>
      <c r="E253" s="91" t="s">
        <v>17</v>
      </c>
      <c r="F253" s="115" t="s">
        <v>17</v>
      </c>
      <c r="G253" s="91" t="s">
        <v>17</v>
      </c>
      <c r="H253" s="91" t="s">
        <v>17</v>
      </c>
      <c r="I253" s="19" t="s">
        <v>668</v>
      </c>
      <c r="O253" s="101" t="s">
        <v>748</v>
      </c>
      <c r="P253" s="87">
        <v>2000</v>
      </c>
      <c r="Q253" s="87">
        <v>0</v>
      </c>
      <c r="R253" s="87">
        <v>2000</v>
      </c>
      <c r="S253" s="87">
        <v>0</v>
      </c>
      <c r="T253" s="87">
        <v>2000</v>
      </c>
      <c r="U253" s="87">
        <v>0</v>
      </c>
      <c r="V253" s="87">
        <v>2000</v>
      </c>
      <c r="W253" s="87">
        <v>0</v>
      </c>
    </row>
    <row r="254" spans="2:23" ht="30" x14ac:dyDescent="0.35">
      <c r="C254" s="91" t="s">
        <v>749</v>
      </c>
      <c r="D254" s="91" t="s">
        <v>750</v>
      </c>
      <c r="E254" s="91" t="s">
        <v>17</v>
      </c>
      <c r="F254" s="115" t="s">
        <v>17</v>
      </c>
      <c r="G254" s="91" t="s">
        <v>17</v>
      </c>
      <c r="H254" s="91" t="s">
        <v>17</v>
      </c>
      <c r="I254" s="19" t="s">
        <v>668</v>
      </c>
      <c r="R254" s="87"/>
      <c r="S254" s="87"/>
      <c r="T254" s="87"/>
      <c r="U254" s="87"/>
      <c r="V254" s="87"/>
      <c r="W254" s="87"/>
    </row>
    <row r="255" spans="2:23" ht="30" x14ac:dyDescent="0.35">
      <c r="C255" s="91" t="s">
        <v>751</v>
      </c>
      <c r="D255" s="91" t="s">
        <v>752</v>
      </c>
      <c r="E255" s="91" t="s">
        <v>17</v>
      </c>
      <c r="F255" s="115" t="s">
        <v>17</v>
      </c>
      <c r="G255" s="91" t="s">
        <v>17</v>
      </c>
      <c r="H255" s="91" t="s">
        <v>17</v>
      </c>
      <c r="I255" s="19" t="s">
        <v>668</v>
      </c>
      <c r="R255" s="87"/>
      <c r="S255" s="87"/>
      <c r="T255" s="87"/>
      <c r="U255" s="87"/>
      <c r="V255" s="87"/>
      <c r="W255" s="87"/>
    </row>
    <row r="256" spans="2:23" ht="30" x14ac:dyDescent="0.35">
      <c r="C256" s="91" t="s">
        <v>753</v>
      </c>
      <c r="D256" s="91" t="s">
        <v>754</v>
      </c>
      <c r="E256" s="91" t="s">
        <v>17</v>
      </c>
      <c r="F256" s="115" t="s">
        <v>17</v>
      </c>
      <c r="G256" s="91" t="s">
        <v>17</v>
      </c>
      <c r="H256" s="91" t="s">
        <v>17</v>
      </c>
      <c r="I256" s="19" t="s">
        <v>668</v>
      </c>
      <c r="O256" s="101" t="s">
        <v>755</v>
      </c>
      <c r="P256" s="87">
        <v>7000</v>
      </c>
      <c r="Q256" s="87">
        <v>0</v>
      </c>
      <c r="R256" s="87">
        <v>7000</v>
      </c>
      <c r="S256" s="87">
        <v>0</v>
      </c>
      <c r="T256" s="87">
        <v>7000</v>
      </c>
      <c r="U256" s="87">
        <v>0</v>
      </c>
      <c r="V256" s="87">
        <v>7000</v>
      </c>
      <c r="W256" s="87">
        <v>0</v>
      </c>
    </row>
    <row r="257" spans="2:23" x14ac:dyDescent="0.35">
      <c r="C257" s="91" t="s">
        <v>756</v>
      </c>
      <c r="D257" s="91" t="s">
        <v>757</v>
      </c>
      <c r="E257" s="91" t="s">
        <v>17</v>
      </c>
      <c r="F257" s="115" t="s">
        <v>17</v>
      </c>
      <c r="G257" s="91" t="s">
        <v>17</v>
      </c>
      <c r="H257" s="91" t="s">
        <v>17</v>
      </c>
      <c r="I257" s="19" t="s">
        <v>668</v>
      </c>
      <c r="R257" s="87"/>
      <c r="S257" s="87"/>
      <c r="T257" s="87"/>
      <c r="U257" s="87"/>
      <c r="V257" s="87"/>
      <c r="W257" s="87"/>
    </row>
    <row r="258" spans="2:23" ht="30" x14ac:dyDescent="0.35">
      <c r="C258" s="91" t="s">
        <v>758</v>
      </c>
      <c r="D258" s="91" t="s">
        <v>759</v>
      </c>
      <c r="E258" s="91" t="s">
        <v>17</v>
      </c>
      <c r="F258" s="115" t="s">
        <v>17</v>
      </c>
      <c r="G258" s="91" t="s">
        <v>17</v>
      </c>
      <c r="H258" s="91" t="s">
        <v>17</v>
      </c>
      <c r="I258" s="19" t="s">
        <v>320</v>
      </c>
      <c r="R258" s="87"/>
      <c r="S258" s="87"/>
      <c r="T258" s="87"/>
      <c r="U258" s="87"/>
      <c r="V258" s="87"/>
      <c r="W258" s="87"/>
    </row>
    <row r="259" spans="2:23" x14ac:dyDescent="0.35">
      <c r="B259" s="94" t="s">
        <v>760</v>
      </c>
      <c r="C259" s="94"/>
      <c r="D259" s="94" t="s">
        <v>761</v>
      </c>
      <c r="E259" s="94" t="s">
        <v>762</v>
      </c>
      <c r="F259" s="116" t="s">
        <v>17</v>
      </c>
      <c r="G259" s="94" t="s">
        <v>17</v>
      </c>
      <c r="H259" s="94" t="s">
        <v>17</v>
      </c>
      <c r="I259" s="19" t="s">
        <v>763</v>
      </c>
      <c r="O259" s="101" t="s">
        <v>764</v>
      </c>
      <c r="P259" s="87">
        <v>7000</v>
      </c>
      <c r="Q259" s="87">
        <v>0</v>
      </c>
      <c r="R259" s="87">
        <v>7000</v>
      </c>
      <c r="S259" s="87">
        <v>0</v>
      </c>
      <c r="T259" s="87">
        <v>7000</v>
      </c>
      <c r="U259" s="87">
        <v>0</v>
      </c>
      <c r="V259" s="87">
        <v>7000</v>
      </c>
      <c r="W259" s="87">
        <v>0</v>
      </c>
    </row>
    <row r="260" spans="2:23" x14ac:dyDescent="0.35">
      <c r="C260" s="91" t="s">
        <v>765</v>
      </c>
      <c r="D260" s="91" t="s">
        <v>766</v>
      </c>
      <c r="E260" s="91" t="s">
        <v>17</v>
      </c>
      <c r="F260" s="115" t="s">
        <v>17</v>
      </c>
      <c r="G260" s="91" t="s">
        <v>17</v>
      </c>
      <c r="H260" s="91" t="s">
        <v>17</v>
      </c>
      <c r="I260" s="19" t="s">
        <v>767</v>
      </c>
    </row>
    <row r="261" spans="2:23" x14ac:dyDescent="0.35">
      <c r="C261" s="91" t="s">
        <v>768</v>
      </c>
      <c r="D261" s="91" t="s">
        <v>769</v>
      </c>
      <c r="E261" s="91" t="s">
        <v>17</v>
      </c>
      <c r="F261" s="115" t="s">
        <v>17</v>
      </c>
      <c r="G261" s="91" t="s">
        <v>17</v>
      </c>
      <c r="H261" s="91" t="s">
        <v>17</v>
      </c>
      <c r="I261" s="19" t="s">
        <v>767</v>
      </c>
    </row>
    <row r="262" spans="2:23" ht="30" x14ac:dyDescent="0.35">
      <c r="B262" s="94" t="s">
        <v>770</v>
      </c>
      <c r="C262" s="94"/>
      <c r="D262" s="94" t="s">
        <v>221</v>
      </c>
      <c r="E262" s="94" t="s">
        <v>17</v>
      </c>
      <c r="F262" s="116" t="s">
        <v>17</v>
      </c>
      <c r="G262" s="94" t="s">
        <v>17</v>
      </c>
      <c r="H262" s="94" t="s">
        <v>17</v>
      </c>
      <c r="I262" s="19" t="s">
        <v>671</v>
      </c>
      <c r="O262" s="104" t="s">
        <v>771</v>
      </c>
    </row>
    <row r="263" spans="2:23" x14ac:dyDescent="0.35">
      <c r="C263" s="91" t="s">
        <v>772</v>
      </c>
      <c r="D263" s="91" t="s">
        <v>773</v>
      </c>
      <c r="E263" s="91" t="s">
        <v>17</v>
      </c>
      <c r="F263" s="115" t="s">
        <v>17</v>
      </c>
      <c r="G263" s="91" t="s">
        <v>17</v>
      </c>
      <c r="H263" s="91" t="s">
        <v>17</v>
      </c>
      <c r="I263" s="19" t="s">
        <v>47</v>
      </c>
    </row>
    <row r="264" spans="2:23" x14ac:dyDescent="0.35">
      <c r="C264" s="91" t="s">
        <v>774</v>
      </c>
      <c r="D264" s="91" t="s">
        <v>775</v>
      </c>
      <c r="E264" s="91" t="s">
        <v>17</v>
      </c>
      <c r="F264" s="115" t="s">
        <v>17</v>
      </c>
      <c r="G264" s="91" t="s">
        <v>17</v>
      </c>
      <c r="H264" s="91" t="s">
        <v>17</v>
      </c>
      <c r="I264" s="19" t="s">
        <v>671</v>
      </c>
    </row>
    <row r="265" spans="2:23" x14ac:dyDescent="0.35">
      <c r="C265" s="91" t="s">
        <v>776</v>
      </c>
      <c r="D265" s="91" t="s">
        <v>777</v>
      </c>
      <c r="E265" s="91" t="s">
        <v>17</v>
      </c>
      <c r="F265" s="115" t="s">
        <v>17</v>
      </c>
      <c r="G265" s="91" t="s">
        <v>17</v>
      </c>
      <c r="H265" s="91" t="s">
        <v>17</v>
      </c>
      <c r="I265" s="19" t="s">
        <v>671</v>
      </c>
    </row>
    <row r="266" spans="2:23" ht="30" x14ac:dyDescent="0.35">
      <c r="B266" s="94" t="s">
        <v>778</v>
      </c>
      <c r="C266" s="94"/>
      <c r="D266" s="94" t="s">
        <v>779</v>
      </c>
      <c r="E266" s="94" t="s">
        <v>17</v>
      </c>
      <c r="F266" s="116" t="s">
        <v>17</v>
      </c>
      <c r="G266" s="94" t="s">
        <v>17</v>
      </c>
      <c r="H266" s="94" t="s">
        <v>17</v>
      </c>
      <c r="I266" s="19" t="s">
        <v>668</v>
      </c>
      <c r="O266" s="101" t="s">
        <v>780</v>
      </c>
      <c r="P266" s="87">
        <v>5000</v>
      </c>
      <c r="Q266" s="87">
        <v>3000</v>
      </c>
      <c r="R266" s="87">
        <v>5000</v>
      </c>
      <c r="S266" s="87">
        <v>3000</v>
      </c>
      <c r="T266" s="87">
        <v>5000</v>
      </c>
      <c r="U266" s="87">
        <v>3000</v>
      </c>
      <c r="V266" s="87">
        <v>5000</v>
      </c>
      <c r="W266" s="87">
        <v>3000</v>
      </c>
    </row>
    <row r="267" spans="2:23" x14ac:dyDescent="0.35">
      <c r="C267" s="91" t="s">
        <v>781</v>
      </c>
      <c r="D267" s="91" t="s">
        <v>782</v>
      </c>
      <c r="E267" s="91" t="s">
        <v>17</v>
      </c>
      <c r="F267" s="115" t="s">
        <v>17</v>
      </c>
      <c r="G267" s="91" t="s">
        <v>17</v>
      </c>
      <c r="H267" s="91" t="s">
        <v>17</v>
      </c>
      <c r="I267" s="19" t="s">
        <v>349</v>
      </c>
    </row>
    <row r="268" spans="2:23" ht="30" x14ac:dyDescent="0.35">
      <c r="C268" s="91" t="s">
        <v>783</v>
      </c>
      <c r="D268" s="91" t="s">
        <v>784</v>
      </c>
      <c r="E268" s="91" t="s">
        <v>17</v>
      </c>
      <c r="F268" s="115" t="s">
        <v>17</v>
      </c>
      <c r="G268" s="91" t="s">
        <v>17</v>
      </c>
      <c r="H268" s="91" t="s">
        <v>17</v>
      </c>
      <c r="I268" s="19" t="s">
        <v>668</v>
      </c>
    </row>
    <row r="269" spans="2:23" x14ac:dyDescent="0.35">
      <c r="C269" s="91" t="s">
        <v>785</v>
      </c>
      <c r="D269" s="91" t="s">
        <v>786</v>
      </c>
      <c r="E269" s="91" t="s">
        <v>17</v>
      </c>
      <c r="F269" s="115" t="s">
        <v>17</v>
      </c>
      <c r="G269" s="91" t="s">
        <v>17</v>
      </c>
      <c r="H269" s="91" t="s">
        <v>17</v>
      </c>
      <c r="I269" s="19" t="s">
        <v>553</v>
      </c>
    </row>
    <row r="270" spans="2:23" x14ac:dyDescent="0.35">
      <c r="C270" s="91" t="s">
        <v>787</v>
      </c>
      <c r="D270" s="91" t="s">
        <v>788</v>
      </c>
      <c r="E270" s="91" t="s">
        <v>17</v>
      </c>
      <c r="F270" s="115" t="s">
        <v>17</v>
      </c>
      <c r="G270" s="91" t="s">
        <v>17</v>
      </c>
      <c r="H270" s="91" t="s">
        <v>17</v>
      </c>
      <c r="I270" s="19" t="s">
        <v>668</v>
      </c>
    </row>
    <row r="271" spans="2:23" x14ac:dyDescent="0.35">
      <c r="C271" s="91" t="s">
        <v>789</v>
      </c>
      <c r="D271" s="91" t="s">
        <v>790</v>
      </c>
      <c r="E271" s="91" t="s">
        <v>17</v>
      </c>
      <c r="F271" s="115" t="s">
        <v>17</v>
      </c>
      <c r="G271" s="91" t="s">
        <v>17</v>
      </c>
      <c r="H271" s="91" t="s">
        <v>17</v>
      </c>
      <c r="I271" s="19" t="s">
        <v>349</v>
      </c>
    </row>
    <row r="272" spans="2:23" ht="30" x14ac:dyDescent="0.35">
      <c r="C272" s="91" t="s">
        <v>791</v>
      </c>
      <c r="D272" s="91" t="s">
        <v>792</v>
      </c>
      <c r="E272" s="91" t="s">
        <v>17</v>
      </c>
      <c r="F272" s="115" t="s">
        <v>17</v>
      </c>
      <c r="G272" s="91" t="s">
        <v>17</v>
      </c>
      <c r="H272" s="91" t="s">
        <v>17</v>
      </c>
      <c r="I272" s="19" t="s">
        <v>349</v>
      </c>
    </row>
    <row r="273" spans="2:31" x14ac:dyDescent="0.35">
      <c r="B273" s="94" t="s">
        <v>793</v>
      </c>
      <c r="C273" s="94"/>
      <c r="D273" s="94" t="s">
        <v>794</v>
      </c>
      <c r="E273" s="94" t="s">
        <v>17</v>
      </c>
      <c r="F273" s="116" t="s">
        <v>17</v>
      </c>
      <c r="G273" s="94" t="s">
        <v>17</v>
      </c>
      <c r="H273" s="94" t="s">
        <v>17</v>
      </c>
      <c r="I273" s="19" t="s">
        <v>671</v>
      </c>
    </row>
    <row r="274" spans="2:31" x14ac:dyDescent="0.35">
      <c r="C274" s="91" t="s">
        <v>795</v>
      </c>
      <c r="D274" s="91" t="s">
        <v>796</v>
      </c>
      <c r="E274" s="91" t="s">
        <v>17</v>
      </c>
      <c r="F274" s="115" t="s">
        <v>17</v>
      </c>
      <c r="G274" s="91" t="s">
        <v>17</v>
      </c>
      <c r="H274" s="91" t="s">
        <v>17</v>
      </c>
      <c r="I274" s="19" t="s">
        <v>671</v>
      </c>
    </row>
    <row r="275" spans="2:31" x14ac:dyDescent="0.35">
      <c r="C275" s="91" t="s">
        <v>797</v>
      </c>
      <c r="D275" s="91" t="s">
        <v>798</v>
      </c>
      <c r="E275" s="91" t="s">
        <v>17</v>
      </c>
      <c r="F275" s="115" t="s">
        <v>17</v>
      </c>
      <c r="G275" s="91" t="s">
        <v>17</v>
      </c>
      <c r="H275" s="91" t="s">
        <v>17</v>
      </c>
      <c r="I275" s="19" t="s">
        <v>671</v>
      </c>
      <c r="O275" s="101" t="s">
        <v>799</v>
      </c>
      <c r="P275" s="87">
        <v>7500</v>
      </c>
      <c r="Q275" s="87">
        <v>0</v>
      </c>
      <c r="R275" s="87">
        <v>7500</v>
      </c>
      <c r="S275" s="87">
        <v>0</v>
      </c>
      <c r="T275" s="87">
        <v>7500</v>
      </c>
      <c r="U275" s="87">
        <v>0</v>
      </c>
      <c r="V275" s="87">
        <v>7500</v>
      </c>
      <c r="W275" s="87">
        <v>0</v>
      </c>
    </row>
    <row r="276" spans="2:31" x14ac:dyDescent="0.35">
      <c r="C276" s="91" t="s">
        <v>800</v>
      </c>
      <c r="D276" s="91" t="s">
        <v>801</v>
      </c>
      <c r="E276" s="91" t="s">
        <v>17</v>
      </c>
      <c r="F276" s="115" t="s">
        <v>17</v>
      </c>
      <c r="G276" s="91" t="s">
        <v>17</v>
      </c>
      <c r="H276" s="91" t="s">
        <v>17</v>
      </c>
      <c r="I276" s="19" t="s">
        <v>671</v>
      </c>
      <c r="O276" s="101" t="s">
        <v>802</v>
      </c>
      <c r="P276" s="87">
        <v>0</v>
      </c>
      <c r="Q276" s="111">
        <v>1151800</v>
      </c>
      <c r="R276" s="87">
        <v>0</v>
      </c>
      <c r="S276" s="87">
        <v>1400000</v>
      </c>
      <c r="T276" s="87">
        <v>0</v>
      </c>
      <c r="U276" s="87">
        <v>1450000</v>
      </c>
      <c r="V276" s="87">
        <v>0</v>
      </c>
      <c r="W276" s="87">
        <v>1500000</v>
      </c>
    </row>
    <row r="277" spans="2:31" x14ac:dyDescent="0.35">
      <c r="C277" s="97" t="s">
        <v>803</v>
      </c>
      <c r="D277" s="97" t="s">
        <v>804</v>
      </c>
      <c r="E277" s="91" t="s">
        <v>17</v>
      </c>
      <c r="F277" s="91" t="s">
        <v>17</v>
      </c>
      <c r="G277" s="91" t="s">
        <v>17</v>
      </c>
      <c r="H277" s="91" t="s">
        <v>17</v>
      </c>
      <c r="I277" s="19" t="s">
        <v>671</v>
      </c>
      <c r="O277" s="101" t="s">
        <v>805</v>
      </c>
      <c r="P277" s="111">
        <v>30000</v>
      </c>
      <c r="Q277" s="87">
        <v>0</v>
      </c>
      <c r="R277" s="111">
        <v>30000</v>
      </c>
      <c r="S277" s="87">
        <v>0</v>
      </c>
      <c r="T277" s="111">
        <v>30000</v>
      </c>
      <c r="U277" s="87">
        <v>0</v>
      </c>
      <c r="V277" s="111">
        <v>30000</v>
      </c>
      <c r="W277" s="87">
        <v>0</v>
      </c>
    </row>
    <row r="279" spans="2:31" s="105" customFormat="1" x14ac:dyDescent="0.35">
      <c r="E279" s="106"/>
      <c r="F279" s="119"/>
      <c r="G279" s="106"/>
      <c r="H279" s="106"/>
      <c r="K279" s="106"/>
      <c r="L279" s="106"/>
      <c r="M279" s="106"/>
      <c r="N279" s="106"/>
      <c r="O279" s="107"/>
      <c r="P279" s="108">
        <f t="shared" ref="P279:W279" si="0">SUM(P4:P278)</f>
        <v>3686285</v>
      </c>
      <c r="Q279" s="108">
        <f t="shared" si="0"/>
        <v>3423800</v>
      </c>
      <c r="R279" s="108">
        <f t="shared" si="0"/>
        <v>4004040</v>
      </c>
      <c r="S279" s="108">
        <f t="shared" si="0"/>
        <v>3811200</v>
      </c>
      <c r="T279" s="108">
        <f t="shared" si="0"/>
        <v>3945750</v>
      </c>
      <c r="U279" s="108">
        <f t="shared" si="0"/>
        <v>3929700</v>
      </c>
      <c r="V279" s="108">
        <f t="shared" si="0"/>
        <v>3993750</v>
      </c>
      <c r="W279" s="108">
        <f t="shared" si="0"/>
        <v>4007200</v>
      </c>
      <c r="X279" s="108"/>
      <c r="Y279" s="108"/>
      <c r="Z279" s="108"/>
      <c r="AA279" s="108"/>
      <c r="AB279" s="108"/>
      <c r="AC279" s="108"/>
      <c r="AD279" s="108"/>
      <c r="AE279" s="108"/>
    </row>
    <row r="280" spans="2:31" s="105" customFormat="1" x14ac:dyDescent="0.35">
      <c r="E280" s="106"/>
      <c r="F280" s="119"/>
      <c r="G280" s="106"/>
      <c r="H280" s="106"/>
      <c r="K280" s="106"/>
      <c r="L280" s="106"/>
      <c r="M280" s="106"/>
      <c r="N280" s="106"/>
      <c r="O280" s="107"/>
      <c r="P280" s="108">
        <f>Q279-P279</f>
        <v>-262485</v>
      </c>
      <c r="Q280" s="108"/>
      <c r="R280" s="108">
        <f t="shared" ref="R280" si="1">S279-R279</f>
        <v>-192840</v>
      </c>
      <c r="S280" s="108"/>
      <c r="T280" s="108">
        <f t="shared" ref="T280" si="2">U279-T279</f>
        <v>-16050</v>
      </c>
      <c r="U280" s="108"/>
      <c r="V280" s="108">
        <f t="shared" ref="V280" si="3">W279-V279</f>
        <v>13450</v>
      </c>
      <c r="W280" s="108"/>
      <c r="X280" s="108"/>
      <c r="Y280" s="108"/>
      <c r="Z280" s="108"/>
      <c r="AA280" s="108"/>
      <c r="AB280" s="108"/>
      <c r="AC280" s="108"/>
      <c r="AD280" s="108"/>
      <c r="AE280" s="108"/>
    </row>
  </sheetData>
  <mergeCells count="10">
    <mergeCell ref="X1:Y1"/>
    <mergeCell ref="Z1:AA1"/>
    <mergeCell ref="AB1:AC1"/>
    <mergeCell ref="AD1:AE1"/>
    <mergeCell ref="A1:D2"/>
    <mergeCell ref="E1:H1"/>
    <mergeCell ref="P1:Q1"/>
    <mergeCell ref="R1:S1"/>
    <mergeCell ref="T1:U1"/>
    <mergeCell ref="V1:W1"/>
  </mergeCells>
  <phoneticPr fontId="19" type="noConversion"/>
  <conditionalFormatting sqref="AE3:AE227">
    <cfRule type="containsText" dxfId="1" priority="1" operator="containsText" text="Lijn bevat gegevens">
      <formula>NOT(ISERROR(SEARCH("Lijn bevat gegevens",AE3)))</formula>
    </cfRule>
    <cfRule type="containsText" dxfId="0" priority="2" operator="containsText" text="Lijn bevat geen gegevens">
      <formula>NOT(ISERROR(SEARCH("Lijn bevat geen gegevens",AE3)))</formula>
    </cfRule>
  </conditionalFormatting>
  <pageMargins left="0.7" right="0.7" top="0.75" bottom="0.75" header="0.3" footer="0.3"/>
  <pageSetup paperSize="9" scale="30" fitToWidth="0" fitToHeight="0" orientation="portrait" r:id="rId1"/>
  <rowBreaks count="1" manualBreakCount="1">
    <brk id="16" max="16383" man="1"/>
  </rowBreaks>
  <colBreaks count="1" manualBreakCount="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2E4B-1B4F-4730-8209-13BA7C911267}">
  <dimension ref="A1:K107"/>
  <sheetViews>
    <sheetView topLeftCell="A89" workbookViewId="0">
      <selection activeCell="D64" sqref="D64"/>
    </sheetView>
  </sheetViews>
  <sheetFormatPr defaultRowHeight="14.5" x14ac:dyDescent="0.35"/>
  <cols>
    <col min="3" max="3" width="10.453125" customWidth="1"/>
    <col min="4" max="4" width="89" bestFit="1" customWidth="1"/>
    <col min="5" max="8" width="5.453125" bestFit="1" customWidth="1"/>
    <col min="10" max="10" width="7.08984375" customWidth="1"/>
    <col min="11" max="11" width="68.90625" style="27" customWidth="1"/>
  </cols>
  <sheetData>
    <row r="1" spans="1:11" ht="29" x14ac:dyDescent="0.35">
      <c r="A1" s="144"/>
      <c r="B1" s="145"/>
      <c r="C1" s="145"/>
      <c r="D1" s="145"/>
      <c r="E1" s="146" t="s">
        <v>0</v>
      </c>
      <c r="F1" s="147"/>
      <c r="G1" s="147"/>
      <c r="H1" s="147"/>
      <c r="I1" s="71" t="s">
        <v>1</v>
      </c>
      <c r="J1" s="67" t="s">
        <v>2</v>
      </c>
      <c r="K1" s="67" t="s">
        <v>3</v>
      </c>
    </row>
    <row r="2" spans="1:11" x14ac:dyDescent="0.35">
      <c r="A2" s="145"/>
      <c r="B2" s="145"/>
      <c r="C2" s="145"/>
      <c r="D2" s="145"/>
      <c r="E2" s="70">
        <v>2025</v>
      </c>
      <c r="F2" s="70">
        <v>2026</v>
      </c>
      <c r="G2" s="69">
        <v>2027</v>
      </c>
      <c r="H2" s="69">
        <v>2028</v>
      </c>
      <c r="I2" s="68"/>
      <c r="J2" s="67"/>
      <c r="K2" s="67">
        <v>2023</v>
      </c>
    </row>
    <row r="3" spans="1:11" ht="15" x14ac:dyDescent="0.35">
      <c r="A3" s="95" t="s">
        <v>806</v>
      </c>
      <c r="B3" s="95"/>
      <c r="C3" s="95"/>
      <c r="D3" s="95" t="s">
        <v>807</v>
      </c>
      <c r="E3" s="95"/>
      <c r="F3" s="95"/>
      <c r="G3" s="95"/>
      <c r="H3" s="95"/>
      <c r="I3" s="66" t="s">
        <v>190</v>
      </c>
      <c r="J3" s="66"/>
      <c r="K3" s="65"/>
    </row>
    <row r="4" spans="1:11" hidden="1" x14ac:dyDescent="0.35">
      <c r="A4" s="29"/>
      <c r="B4" s="54" t="s">
        <v>808</v>
      </c>
      <c r="C4" s="54"/>
      <c r="D4" s="64" t="s">
        <v>809</v>
      </c>
      <c r="E4" s="32" t="s">
        <v>17</v>
      </c>
      <c r="F4" s="32"/>
      <c r="G4" s="30"/>
      <c r="H4" s="30"/>
      <c r="I4" s="29"/>
      <c r="J4" s="29"/>
      <c r="K4" s="44"/>
    </row>
    <row r="5" spans="1:11" hidden="1" x14ac:dyDescent="0.35">
      <c r="A5" s="29"/>
      <c r="B5" s="63" t="s">
        <v>810</v>
      </c>
      <c r="C5" s="51"/>
      <c r="D5" s="50" t="s">
        <v>811</v>
      </c>
      <c r="E5" s="32" t="s">
        <v>17</v>
      </c>
      <c r="F5" s="32"/>
      <c r="G5" s="30"/>
      <c r="H5" s="30"/>
      <c r="I5" s="29"/>
      <c r="J5" s="29"/>
      <c r="K5" s="44"/>
    </row>
    <row r="6" spans="1:11" ht="43.5" hidden="1" x14ac:dyDescent="0.35">
      <c r="A6" s="29"/>
      <c r="B6" s="49" t="s">
        <v>806</v>
      </c>
      <c r="C6" s="48" t="s">
        <v>812</v>
      </c>
      <c r="D6" s="47" t="s">
        <v>813</v>
      </c>
      <c r="E6" s="32" t="s">
        <v>17</v>
      </c>
      <c r="F6" s="32"/>
      <c r="G6" s="30"/>
      <c r="H6" s="30"/>
      <c r="I6" s="29"/>
      <c r="J6" s="29"/>
      <c r="K6" s="44"/>
    </row>
    <row r="7" spans="1:11" hidden="1" x14ac:dyDescent="0.35">
      <c r="A7" s="29"/>
      <c r="B7" s="62"/>
      <c r="C7" s="48" t="s">
        <v>814</v>
      </c>
      <c r="D7" s="47" t="s">
        <v>815</v>
      </c>
      <c r="E7" s="32" t="s">
        <v>17</v>
      </c>
      <c r="F7" s="32"/>
      <c r="G7" s="30"/>
      <c r="H7" s="30"/>
      <c r="I7" s="29"/>
      <c r="J7" s="29"/>
      <c r="K7" s="60"/>
    </row>
    <row r="8" spans="1:11" ht="29" hidden="1" x14ac:dyDescent="0.35">
      <c r="A8" s="29"/>
      <c r="B8" s="49"/>
      <c r="C8" s="48" t="s">
        <v>816</v>
      </c>
      <c r="D8" s="47" t="s">
        <v>817</v>
      </c>
      <c r="E8" s="32" t="s">
        <v>17</v>
      </c>
      <c r="F8" s="32"/>
      <c r="G8" s="30"/>
      <c r="H8" s="30"/>
      <c r="I8" s="29"/>
      <c r="J8" s="29"/>
      <c r="K8" s="41"/>
    </row>
    <row r="9" spans="1:11" ht="29" hidden="1" x14ac:dyDescent="0.35">
      <c r="A9" s="29"/>
      <c r="B9" s="49"/>
      <c r="C9" s="48" t="s">
        <v>818</v>
      </c>
      <c r="D9" s="47" t="s">
        <v>819</v>
      </c>
      <c r="E9" s="32" t="s">
        <v>17</v>
      </c>
      <c r="F9" s="32"/>
      <c r="G9" s="30"/>
      <c r="H9" s="30"/>
      <c r="I9" s="29"/>
      <c r="J9" s="29"/>
      <c r="K9" s="60"/>
    </row>
    <row r="10" spans="1:11" ht="29" hidden="1" x14ac:dyDescent="0.35">
      <c r="A10" s="29"/>
      <c r="B10" s="49"/>
      <c r="C10" s="48" t="s">
        <v>820</v>
      </c>
      <c r="D10" s="47" t="s">
        <v>821</v>
      </c>
      <c r="E10" s="52" t="s">
        <v>17</v>
      </c>
      <c r="F10" s="52"/>
      <c r="G10" s="30"/>
      <c r="H10" s="30"/>
      <c r="I10" s="29"/>
      <c r="J10" s="29"/>
      <c r="K10" s="44"/>
    </row>
    <row r="11" spans="1:11" hidden="1" x14ac:dyDescent="0.35">
      <c r="A11" s="29"/>
      <c r="B11" s="49"/>
      <c r="C11" s="48" t="s">
        <v>822</v>
      </c>
      <c r="D11" s="47" t="s">
        <v>823</v>
      </c>
      <c r="E11" s="32" t="s">
        <v>17</v>
      </c>
      <c r="F11" s="32"/>
      <c r="G11" s="30"/>
      <c r="H11" s="30"/>
      <c r="I11" s="29"/>
      <c r="J11" s="29"/>
      <c r="K11" s="44"/>
    </row>
    <row r="12" spans="1:11" hidden="1" x14ac:dyDescent="0.35">
      <c r="A12" s="29"/>
      <c r="B12" s="51" t="s">
        <v>824</v>
      </c>
      <c r="C12" s="51"/>
      <c r="D12" s="61" t="s">
        <v>825</v>
      </c>
      <c r="E12" s="32" t="s">
        <v>17</v>
      </c>
      <c r="F12" s="32"/>
      <c r="G12" s="30"/>
      <c r="H12" s="30"/>
      <c r="I12" s="29"/>
      <c r="J12" s="29"/>
      <c r="K12" s="60"/>
    </row>
    <row r="13" spans="1:11" hidden="1" x14ac:dyDescent="0.35">
      <c r="A13" s="29"/>
      <c r="B13" s="49"/>
      <c r="C13" s="48" t="s">
        <v>826</v>
      </c>
      <c r="D13" s="58" t="s">
        <v>827</v>
      </c>
      <c r="E13" s="32" t="s">
        <v>17</v>
      </c>
      <c r="F13" s="32"/>
      <c r="G13" s="30"/>
      <c r="H13" s="30"/>
      <c r="I13" s="29"/>
      <c r="J13" s="29"/>
      <c r="K13" s="59"/>
    </row>
    <row r="14" spans="1:11" hidden="1" x14ac:dyDescent="0.35">
      <c r="A14" s="29"/>
      <c r="B14" s="49"/>
      <c r="C14" s="48" t="s">
        <v>828</v>
      </c>
      <c r="D14" s="58" t="s">
        <v>829</v>
      </c>
      <c r="E14" s="32" t="s">
        <v>17</v>
      </c>
      <c r="F14" s="32"/>
      <c r="G14" s="30"/>
      <c r="H14" s="30"/>
      <c r="I14" s="29"/>
      <c r="J14" s="29"/>
      <c r="K14" s="44"/>
    </row>
    <row r="15" spans="1:11" hidden="1" x14ac:dyDescent="0.35">
      <c r="A15" s="29"/>
      <c r="B15" s="54" t="s">
        <v>830</v>
      </c>
      <c r="C15" s="54"/>
      <c r="D15" s="53" t="s">
        <v>831</v>
      </c>
      <c r="E15" s="32" t="s">
        <v>17</v>
      </c>
      <c r="F15" s="32"/>
      <c r="G15" s="30"/>
      <c r="H15" s="30"/>
      <c r="I15" s="29"/>
      <c r="J15" s="29"/>
      <c r="K15" s="28"/>
    </row>
    <row r="16" spans="1:11" hidden="1" x14ac:dyDescent="0.35">
      <c r="A16" s="29"/>
      <c r="B16" s="51" t="s">
        <v>832</v>
      </c>
      <c r="C16" s="51"/>
      <c r="D16" s="50" t="s">
        <v>833</v>
      </c>
      <c r="E16" s="32" t="s">
        <v>17</v>
      </c>
      <c r="F16" s="32"/>
      <c r="G16" s="30"/>
      <c r="H16" s="30"/>
      <c r="I16" s="29"/>
      <c r="J16" s="29"/>
      <c r="K16" s="28"/>
    </row>
    <row r="17" spans="1:11" hidden="1" x14ac:dyDescent="0.35">
      <c r="A17" s="29"/>
      <c r="B17" s="49"/>
      <c r="C17" s="48" t="s">
        <v>834</v>
      </c>
      <c r="D17" s="47" t="s">
        <v>835</v>
      </c>
      <c r="E17" s="32" t="s">
        <v>17</v>
      </c>
      <c r="F17" s="32"/>
      <c r="G17" s="30"/>
      <c r="H17" s="30"/>
      <c r="I17" s="29"/>
      <c r="J17" s="29"/>
      <c r="K17" s="44"/>
    </row>
    <row r="18" spans="1:11" ht="29" hidden="1" x14ac:dyDescent="0.35">
      <c r="A18" s="29"/>
      <c r="B18" s="49"/>
      <c r="C18" s="48" t="s">
        <v>836</v>
      </c>
      <c r="D18" s="47" t="s">
        <v>837</v>
      </c>
      <c r="E18" s="32" t="s">
        <v>17</v>
      </c>
      <c r="F18" s="32"/>
      <c r="G18" s="30"/>
      <c r="H18" s="30"/>
      <c r="I18" s="29"/>
      <c r="J18" s="29"/>
      <c r="K18" s="44"/>
    </row>
    <row r="19" spans="1:11" ht="29" hidden="1" x14ac:dyDescent="0.35">
      <c r="A19" s="29"/>
      <c r="B19" s="49"/>
      <c r="C19" s="48" t="s">
        <v>838</v>
      </c>
      <c r="D19" s="47" t="s">
        <v>839</v>
      </c>
      <c r="E19" s="32" t="s">
        <v>17</v>
      </c>
      <c r="F19" s="32"/>
      <c r="G19" s="30"/>
      <c r="H19" s="30"/>
      <c r="I19" s="29"/>
      <c r="J19" s="29"/>
      <c r="K19" s="44"/>
    </row>
    <row r="20" spans="1:11" ht="29" hidden="1" x14ac:dyDescent="0.35">
      <c r="A20" s="29"/>
      <c r="B20" s="51" t="s">
        <v>840</v>
      </c>
      <c r="C20" s="51"/>
      <c r="D20" s="50" t="s">
        <v>841</v>
      </c>
      <c r="E20" s="32" t="s">
        <v>17</v>
      </c>
      <c r="F20" s="32"/>
      <c r="G20" s="30"/>
      <c r="H20" s="30"/>
      <c r="I20" s="29"/>
      <c r="J20" s="29"/>
      <c r="K20" s="28"/>
    </row>
    <row r="21" spans="1:11" hidden="1" x14ac:dyDescent="0.35">
      <c r="A21" s="29"/>
      <c r="B21" s="49"/>
      <c r="C21" s="48" t="s">
        <v>842</v>
      </c>
      <c r="D21" s="47" t="s">
        <v>843</v>
      </c>
      <c r="E21" s="32" t="s">
        <v>17</v>
      </c>
      <c r="F21" s="32"/>
      <c r="G21" s="30"/>
      <c r="H21" s="30"/>
      <c r="I21" s="29"/>
      <c r="J21" s="29"/>
      <c r="K21" s="57"/>
    </row>
    <row r="22" spans="1:11" hidden="1" x14ac:dyDescent="0.35">
      <c r="A22" s="29"/>
      <c r="B22" s="56"/>
      <c r="C22" s="48" t="s">
        <v>844</v>
      </c>
      <c r="D22" s="47" t="s">
        <v>845</v>
      </c>
      <c r="E22" s="32" t="s">
        <v>17</v>
      </c>
      <c r="F22" s="32"/>
      <c r="G22" s="30"/>
      <c r="H22" s="30"/>
      <c r="I22" s="29"/>
      <c r="J22" s="29"/>
      <c r="K22" s="40"/>
    </row>
    <row r="23" spans="1:11" hidden="1" x14ac:dyDescent="0.35">
      <c r="A23" s="29"/>
      <c r="B23" s="54" t="s">
        <v>846</v>
      </c>
      <c r="C23" s="54"/>
      <c r="D23" s="55" t="s">
        <v>847</v>
      </c>
      <c r="E23" s="32" t="s">
        <v>17</v>
      </c>
      <c r="F23" s="32"/>
      <c r="G23" s="30"/>
      <c r="H23" s="30"/>
      <c r="I23" s="29"/>
      <c r="J23" s="29"/>
      <c r="K23" s="44"/>
    </row>
    <row r="24" spans="1:11" ht="29" hidden="1" x14ac:dyDescent="0.35">
      <c r="A24" s="29"/>
      <c r="B24" s="51" t="s">
        <v>848</v>
      </c>
      <c r="C24" s="51"/>
      <c r="D24" s="50" t="s">
        <v>849</v>
      </c>
      <c r="E24" s="32"/>
      <c r="F24" s="30"/>
      <c r="G24" s="30"/>
      <c r="H24" s="30"/>
      <c r="I24" s="29"/>
      <c r="J24" s="29"/>
      <c r="K24" s="39"/>
    </row>
    <row r="25" spans="1:11" hidden="1" x14ac:dyDescent="0.35">
      <c r="A25" s="29"/>
      <c r="B25" s="49"/>
      <c r="C25" s="48" t="s">
        <v>850</v>
      </c>
      <c r="D25" s="47" t="s">
        <v>851</v>
      </c>
      <c r="E25" s="32" t="s">
        <v>17</v>
      </c>
      <c r="F25" s="32"/>
      <c r="G25" s="30"/>
      <c r="H25" s="30"/>
      <c r="I25" s="29"/>
      <c r="J25" s="29"/>
      <c r="K25" s="39"/>
    </row>
    <row r="26" spans="1:11" ht="29" hidden="1" x14ac:dyDescent="0.35">
      <c r="A26" s="29"/>
      <c r="B26" s="49"/>
      <c r="C26" s="48" t="s">
        <v>852</v>
      </c>
      <c r="D26" s="47" t="s">
        <v>853</v>
      </c>
      <c r="E26" s="32" t="s">
        <v>17</v>
      </c>
      <c r="F26" s="32"/>
      <c r="G26" s="30"/>
      <c r="H26" s="30"/>
      <c r="I26" s="29"/>
      <c r="J26" s="29"/>
      <c r="K26" s="44"/>
    </row>
    <row r="27" spans="1:11" hidden="1" x14ac:dyDescent="0.35">
      <c r="A27" s="29"/>
      <c r="B27" s="49"/>
      <c r="C27" s="48" t="s">
        <v>854</v>
      </c>
      <c r="D27" s="47" t="s">
        <v>855</v>
      </c>
      <c r="E27" s="32" t="s">
        <v>17</v>
      </c>
      <c r="F27" s="32"/>
      <c r="G27" s="30"/>
      <c r="H27" s="30"/>
      <c r="I27" s="29"/>
      <c r="J27" s="29"/>
      <c r="K27" s="44"/>
    </row>
    <row r="28" spans="1:11" hidden="1" x14ac:dyDescent="0.35">
      <c r="A28" s="29"/>
      <c r="B28" s="49"/>
      <c r="C28" s="48" t="s">
        <v>856</v>
      </c>
      <c r="D28" s="47" t="s">
        <v>857</v>
      </c>
      <c r="E28" s="32" t="s">
        <v>17</v>
      </c>
      <c r="F28" s="32"/>
      <c r="G28" s="30"/>
      <c r="H28" s="30"/>
      <c r="I28" s="29"/>
      <c r="J28" s="29"/>
      <c r="K28" s="44"/>
    </row>
    <row r="29" spans="1:11" ht="29" hidden="1" x14ac:dyDescent="0.35">
      <c r="A29" s="29"/>
      <c r="B29" s="49"/>
      <c r="C29" s="48" t="s">
        <v>858</v>
      </c>
      <c r="D29" s="47" t="s">
        <v>859</v>
      </c>
      <c r="E29" s="32" t="s">
        <v>17</v>
      </c>
      <c r="F29" s="32"/>
      <c r="G29" s="30"/>
      <c r="H29" s="30"/>
      <c r="I29" s="29"/>
      <c r="J29" s="29"/>
      <c r="K29" s="39"/>
    </row>
    <row r="30" spans="1:11" ht="29" hidden="1" x14ac:dyDescent="0.35">
      <c r="A30" s="29"/>
      <c r="B30" s="51" t="s">
        <v>860</v>
      </c>
      <c r="C30" s="51"/>
      <c r="D30" s="50" t="s">
        <v>861</v>
      </c>
      <c r="E30" s="32" t="s">
        <v>17</v>
      </c>
      <c r="F30" s="30"/>
      <c r="G30" s="30"/>
      <c r="H30" s="30"/>
      <c r="I30" s="29"/>
      <c r="J30" s="29"/>
      <c r="K30" s="28"/>
    </row>
    <row r="31" spans="1:11" hidden="1" x14ac:dyDescent="0.35">
      <c r="A31" s="29"/>
      <c r="B31" s="49"/>
      <c r="C31" s="48" t="s">
        <v>862</v>
      </c>
      <c r="D31" s="47" t="s">
        <v>863</v>
      </c>
      <c r="E31" s="32" t="s">
        <v>17</v>
      </c>
      <c r="F31" s="30"/>
      <c r="G31" s="30"/>
      <c r="H31" s="30"/>
      <c r="I31" s="29"/>
      <c r="J31" s="29"/>
      <c r="K31" s="28"/>
    </row>
    <row r="32" spans="1:11" ht="29" hidden="1" x14ac:dyDescent="0.35">
      <c r="A32" s="29"/>
      <c r="B32" s="49"/>
      <c r="C32" s="48" t="s">
        <v>864</v>
      </c>
      <c r="D32" s="47" t="s">
        <v>865</v>
      </c>
      <c r="E32" s="52" t="s">
        <v>17</v>
      </c>
      <c r="F32" s="30"/>
      <c r="G32" s="30"/>
      <c r="H32" s="30"/>
      <c r="I32" s="29"/>
      <c r="J32" s="29"/>
      <c r="K32" s="28"/>
    </row>
    <row r="33" spans="1:11" hidden="1" x14ac:dyDescent="0.35">
      <c r="A33" s="29"/>
      <c r="B33" s="49"/>
      <c r="C33" s="48" t="s">
        <v>866</v>
      </c>
      <c r="D33" s="47" t="s">
        <v>867</v>
      </c>
      <c r="E33" s="32" t="s">
        <v>17</v>
      </c>
      <c r="F33" s="30"/>
      <c r="G33" s="30"/>
      <c r="H33" s="30"/>
      <c r="I33" s="29"/>
      <c r="J33" s="29"/>
      <c r="K33" s="28"/>
    </row>
    <row r="34" spans="1:11" hidden="1" x14ac:dyDescent="0.35">
      <c r="A34" s="29"/>
      <c r="B34" s="51" t="s">
        <v>868</v>
      </c>
      <c r="C34" s="51"/>
      <c r="D34" s="50" t="s">
        <v>869</v>
      </c>
      <c r="E34" s="32" t="s">
        <v>17</v>
      </c>
      <c r="F34" s="32"/>
      <c r="G34" s="30"/>
      <c r="H34" s="30"/>
      <c r="I34" s="29"/>
      <c r="J34" s="29"/>
      <c r="K34" s="28"/>
    </row>
    <row r="35" spans="1:11" hidden="1" x14ac:dyDescent="0.35">
      <c r="A35" s="29"/>
      <c r="B35" s="49"/>
      <c r="C35" s="48" t="s">
        <v>870</v>
      </c>
      <c r="D35" s="47" t="s">
        <v>871</v>
      </c>
      <c r="E35" s="32" t="s">
        <v>17</v>
      </c>
      <c r="F35" s="32"/>
      <c r="G35" s="30"/>
      <c r="H35" s="30"/>
      <c r="I35" s="29"/>
      <c r="J35" s="29"/>
      <c r="K35" s="28"/>
    </row>
    <row r="36" spans="1:11" hidden="1" x14ac:dyDescent="0.35">
      <c r="A36" s="29"/>
      <c r="B36" s="49"/>
      <c r="C36" s="48" t="s">
        <v>872</v>
      </c>
      <c r="D36" s="47" t="s">
        <v>873</v>
      </c>
      <c r="E36" s="32" t="s">
        <v>17</v>
      </c>
      <c r="F36" s="32"/>
      <c r="G36" s="30"/>
      <c r="H36" s="30"/>
      <c r="I36" s="29"/>
      <c r="J36" s="29"/>
      <c r="K36" s="28"/>
    </row>
    <row r="37" spans="1:11" hidden="1" x14ac:dyDescent="0.35">
      <c r="A37" s="29"/>
      <c r="B37" s="49"/>
      <c r="C37" s="48" t="s">
        <v>874</v>
      </c>
      <c r="D37" s="47" t="s">
        <v>875</v>
      </c>
      <c r="E37" s="32" t="s">
        <v>17</v>
      </c>
      <c r="F37" s="32"/>
      <c r="G37" s="30"/>
      <c r="H37" s="30"/>
      <c r="I37" s="29"/>
      <c r="J37" s="29"/>
      <c r="K37" s="28"/>
    </row>
    <row r="38" spans="1:11" hidden="1" x14ac:dyDescent="0.35">
      <c r="A38" s="29"/>
      <c r="B38" s="54" t="s">
        <v>876</v>
      </c>
      <c r="C38" s="54"/>
      <c r="D38" s="53" t="s">
        <v>877</v>
      </c>
      <c r="E38" s="32" t="s">
        <v>17</v>
      </c>
      <c r="F38" s="32"/>
      <c r="G38" s="30"/>
      <c r="H38" s="30"/>
      <c r="I38" s="29"/>
      <c r="J38" s="29"/>
      <c r="K38" s="28"/>
    </row>
    <row r="39" spans="1:11" hidden="1" x14ac:dyDescent="0.35">
      <c r="A39" s="29"/>
      <c r="B39" s="51" t="s">
        <v>878</v>
      </c>
      <c r="C39" s="51"/>
      <c r="D39" s="50" t="s">
        <v>879</v>
      </c>
      <c r="E39" s="32" t="s">
        <v>17</v>
      </c>
      <c r="F39" s="32"/>
      <c r="G39" s="30"/>
      <c r="H39" s="30"/>
      <c r="I39" s="29"/>
      <c r="J39" s="29"/>
      <c r="K39" s="28"/>
    </row>
    <row r="40" spans="1:11" hidden="1" x14ac:dyDescent="0.35">
      <c r="A40" s="29"/>
      <c r="B40" s="49"/>
      <c r="C40" s="48" t="s">
        <v>880</v>
      </c>
      <c r="D40" s="47" t="s">
        <v>881</v>
      </c>
      <c r="E40" s="32" t="s">
        <v>17</v>
      </c>
      <c r="F40" s="32"/>
      <c r="G40" s="30"/>
      <c r="H40" s="30"/>
      <c r="I40" s="29"/>
      <c r="J40" s="29"/>
      <c r="K40" s="44"/>
    </row>
    <row r="41" spans="1:11" ht="29" hidden="1" x14ac:dyDescent="0.35">
      <c r="A41" s="29"/>
      <c r="B41" s="49"/>
      <c r="C41" s="48" t="s">
        <v>882</v>
      </c>
      <c r="D41" s="47" t="s">
        <v>883</v>
      </c>
      <c r="E41" s="32" t="s">
        <v>17</v>
      </c>
      <c r="F41" s="32"/>
      <c r="G41" s="30"/>
      <c r="H41" s="30"/>
      <c r="I41" s="29"/>
      <c r="J41" s="29"/>
      <c r="K41" s="44"/>
    </row>
    <row r="42" spans="1:11" hidden="1" x14ac:dyDescent="0.35">
      <c r="A42" s="29"/>
      <c r="B42" s="49"/>
      <c r="C42" s="48" t="s">
        <v>884</v>
      </c>
      <c r="D42" s="47" t="s">
        <v>885</v>
      </c>
      <c r="E42" s="32" t="s">
        <v>17</v>
      </c>
      <c r="F42" s="32"/>
      <c r="G42" s="30"/>
      <c r="H42" s="30"/>
      <c r="I42" s="29"/>
      <c r="J42" s="29"/>
      <c r="K42" s="44"/>
    </row>
    <row r="43" spans="1:11" hidden="1" x14ac:dyDescent="0.35">
      <c r="A43" s="29"/>
      <c r="B43" s="49"/>
      <c r="C43" s="48" t="s">
        <v>886</v>
      </c>
      <c r="D43" s="47" t="s">
        <v>887</v>
      </c>
      <c r="E43" s="32" t="s">
        <v>17</v>
      </c>
      <c r="F43" s="32"/>
      <c r="G43" s="30"/>
      <c r="H43" s="30"/>
      <c r="I43" s="29"/>
      <c r="J43" s="29"/>
      <c r="K43" s="44"/>
    </row>
    <row r="44" spans="1:11" ht="29" hidden="1" x14ac:dyDescent="0.35">
      <c r="A44" s="29"/>
      <c r="B44" s="51" t="s">
        <v>888</v>
      </c>
      <c r="C44" s="51"/>
      <c r="D44" s="50" t="s">
        <v>889</v>
      </c>
      <c r="E44" s="32" t="s">
        <v>17</v>
      </c>
      <c r="F44" s="30"/>
      <c r="G44" s="30"/>
      <c r="H44" s="30"/>
      <c r="I44" s="29"/>
      <c r="J44" s="29"/>
      <c r="K44" s="28"/>
    </row>
    <row r="45" spans="1:11" hidden="1" x14ac:dyDescent="0.35">
      <c r="A45" s="29"/>
      <c r="B45" s="49"/>
      <c r="C45" s="48" t="s">
        <v>890</v>
      </c>
      <c r="D45" s="47" t="s">
        <v>891</v>
      </c>
      <c r="E45" s="32" t="s">
        <v>17</v>
      </c>
      <c r="F45" s="30"/>
      <c r="G45" s="30"/>
      <c r="H45" s="30"/>
      <c r="I45" s="29"/>
      <c r="J45" s="29"/>
      <c r="K45" s="28"/>
    </row>
    <row r="46" spans="1:11" hidden="1" x14ac:dyDescent="0.35">
      <c r="A46" s="29"/>
      <c r="B46" s="49"/>
      <c r="C46" s="48" t="s">
        <v>892</v>
      </c>
      <c r="D46" s="47" t="s">
        <v>893</v>
      </c>
      <c r="E46" s="32" t="s">
        <v>17</v>
      </c>
      <c r="F46" s="30"/>
      <c r="G46" s="30"/>
      <c r="H46" s="30"/>
      <c r="I46" s="29"/>
      <c r="J46" s="29"/>
      <c r="K46" s="28"/>
    </row>
    <row r="47" spans="1:11" hidden="1" x14ac:dyDescent="0.35">
      <c r="A47" s="29"/>
      <c r="B47" s="49"/>
      <c r="C47" s="48" t="s">
        <v>894</v>
      </c>
      <c r="D47" s="47" t="s">
        <v>895</v>
      </c>
      <c r="E47" s="32" t="s">
        <v>17</v>
      </c>
      <c r="F47" s="30"/>
      <c r="G47" s="30"/>
      <c r="H47" s="30"/>
      <c r="I47" s="29"/>
      <c r="J47" s="29"/>
      <c r="K47" s="28"/>
    </row>
    <row r="48" spans="1:11" ht="29" hidden="1" x14ac:dyDescent="0.35">
      <c r="A48" s="29"/>
      <c r="B48" s="49"/>
      <c r="C48" s="48" t="s">
        <v>896</v>
      </c>
      <c r="D48" s="47" t="s">
        <v>897</v>
      </c>
      <c r="E48" s="32" t="s">
        <v>17</v>
      </c>
      <c r="F48" s="30"/>
      <c r="G48" s="30"/>
      <c r="H48" s="30"/>
      <c r="I48" s="29"/>
      <c r="J48" s="29"/>
      <c r="K48" s="28"/>
    </row>
    <row r="49" spans="1:11" ht="29" hidden="1" x14ac:dyDescent="0.35">
      <c r="A49" s="29"/>
      <c r="B49" s="51" t="s">
        <v>898</v>
      </c>
      <c r="C49" s="51"/>
      <c r="D49" s="50" t="s">
        <v>899</v>
      </c>
      <c r="E49" s="52" t="s">
        <v>17</v>
      </c>
      <c r="F49" s="30"/>
      <c r="G49" s="30"/>
      <c r="H49" s="30"/>
      <c r="I49" s="29"/>
      <c r="J49" s="29"/>
      <c r="K49" s="28"/>
    </row>
    <row r="50" spans="1:11" hidden="1" x14ac:dyDescent="0.35">
      <c r="A50" s="29"/>
      <c r="B50" s="49"/>
      <c r="C50" s="48" t="s">
        <v>900</v>
      </c>
      <c r="D50" s="47" t="s">
        <v>901</v>
      </c>
      <c r="E50" s="52" t="s">
        <v>17</v>
      </c>
      <c r="F50" s="30"/>
      <c r="G50" s="30"/>
      <c r="H50" s="30"/>
      <c r="I50" s="29"/>
      <c r="J50" s="29"/>
      <c r="K50" s="28"/>
    </row>
    <row r="51" spans="1:11" ht="29" hidden="1" x14ac:dyDescent="0.35">
      <c r="A51" s="29"/>
      <c r="B51" s="49"/>
      <c r="C51" s="48" t="s">
        <v>902</v>
      </c>
      <c r="D51" s="47" t="s">
        <v>903</v>
      </c>
      <c r="E51" s="52" t="s">
        <v>17</v>
      </c>
      <c r="F51" s="30"/>
      <c r="G51" s="30"/>
      <c r="H51" s="30"/>
      <c r="I51" s="29"/>
      <c r="J51" s="29"/>
      <c r="K51" s="28"/>
    </row>
    <row r="52" spans="1:11" ht="29" hidden="1" x14ac:dyDescent="0.35">
      <c r="A52" s="29"/>
      <c r="B52" s="49"/>
      <c r="C52" s="48" t="s">
        <v>904</v>
      </c>
      <c r="D52" s="47" t="s">
        <v>905</v>
      </c>
      <c r="E52" s="52" t="s">
        <v>17</v>
      </c>
      <c r="F52" s="30"/>
      <c r="G52" s="30"/>
      <c r="H52" s="30"/>
      <c r="I52" s="29"/>
      <c r="J52" s="29"/>
      <c r="K52" s="28"/>
    </row>
    <row r="53" spans="1:11" hidden="1" x14ac:dyDescent="0.35">
      <c r="A53" s="29"/>
      <c r="B53" s="51" t="s">
        <v>906</v>
      </c>
      <c r="C53" s="51"/>
      <c r="D53" s="50" t="s">
        <v>907</v>
      </c>
      <c r="E53" s="32" t="s">
        <v>17</v>
      </c>
      <c r="F53" s="30"/>
      <c r="G53" s="30"/>
      <c r="H53" s="30"/>
      <c r="I53" s="29"/>
      <c r="J53" s="29"/>
      <c r="K53" s="28"/>
    </row>
    <row r="54" spans="1:11" hidden="1" x14ac:dyDescent="0.35">
      <c r="A54" s="29"/>
      <c r="B54" s="49"/>
      <c r="C54" s="48" t="s">
        <v>908</v>
      </c>
      <c r="D54" s="47" t="s">
        <v>909</v>
      </c>
      <c r="E54" s="32" t="s">
        <v>17</v>
      </c>
      <c r="F54" s="30"/>
      <c r="G54" s="30"/>
      <c r="H54" s="30"/>
      <c r="I54" s="29"/>
      <c r="J54" s="29"/>
      <c r="K54" s="28"/>
    </row>
    <row r="55" spans="1:11" hidden="1" x14ac:dyDescent="0.35">
      <c r="A55" s="29"/>
      <c r="B55" s="49"/>
      <c r="C55" s="48" t="s">
        <v>910</v>
      </c>
      <c r="D55" s="47" t="s">
        <v>911</v>
      </c>
      <c r="E55" s="32" t="s">
        <v>17</v>
      </c>
      <c r="F55" s="30"/>
      <c r="G55" s="30"/>
      <c r="H55" s="30"/>
      <c r="I55" s="29"/>
      <c r="J55" s="29"/>
      <c r="K55" s="28"/>
    </row>
    <row r="56" spans="1:11" hidden="1" x14ac:dyDescent="0.35">
      <c r="A56" s="29"/>
      <c r="B56" s="49"/>
      <c r="C56" s="48" t="s">
        <v>912</v>
      </c>
      <c r="D56" s="47" t="s">
        <v>913</v>
      </c>
      <c r="E56" s="32" t="s">
        <v>17</v>
      </c>
      <c r="F56" s="30"/>
      <c r="G56" s="30"/>
      <c r="H56" s="30"/>
      <c r="I56" s="29"/>
      <c r="J56" s="29"/>
      <c r="K56" s="28"/>
    </row>
    <row r="57" spans="1:11" hidden="1" x14ac:dyDescent="0.35">
      <c r="A57" s="29"/>
      <c r="B57" s="51" t="s">
        <v>914</v>
      </c>
      <c r="C57" s="51"/>
      <c r="D57" s="50" t="s">
        <v>915</v>
      </c>
      <c r="E57" s="32" t="s">
        <v>17</v>
      </c>
      <c r="F57" s="30"/>
      <c r="G57" s="30"/>
      <c r="H57" s="30"/>
      <c r="I57" s="29"/>
      <c r="J57" s="29"/>
      <c r="K57" s="28"/>
    </row>
    <row r="58" spans="1:11" hidden="1" x14ac:dyDescent="0.35">
      <c r="A58" s="29"/>
      <c r="B58" s="49"/>
      <c r="C58" s="48" t="s">
        <v>916</v>
      </c>
      <c r="D58" s="47" t="s">
        <v>917</v>
      </c>
      <c r="E58" s="32" t="s">
        <v>17</v>
      </c>
      <c r="F58" s="30"/>
      <c r="G58" s="30"/>
      <c r="H58" s="30"/>
      <c r="I58" s="29"/>
      <c r="J58" s="29"/>
      <c r="K58" s="28"/>
    </row>
    <row r="59" spans="1:11" hidden="1" x14ac:dyDescent="0.35">
      <c r="A59" s="29"/>
      <c r="B59" s="49"/>
      <c r="C59" s="48" t="s">
        <v>918</v>
      </c>
      <c r="D59" s="47" t="s">
        <v>919</v>
      </c>
      <c r="E59" s="32" t="s">
        <v>17</v>
      </c>
      <c r="F59" s="30"/>
      <c r="G59" s="30"/>
      <c r="H59" s="30"/>
      <c r="I59" s="29"/>
      <c r="J59" s="29"/>
      <c r="K59" s="28"/>
    </row>
    <row r="60" spans="1:11" hidden="1" x14ac:dyDescent="0.35">
      <c r="A60" s="29"/>
      <c r="B60" s="49"/>
      <c r="C60" s="48" t="s">
        <v>920</v>
      </c>
      <c r="D60" s="47" t="s">
        <v>921</v>
      </c>
      <c r="E60" s="32" t="s">
        <v>17</v>
      </c>
      <c r="F60" s="30"/>
      <c r="G60" s="30"/>
      <c r="H60" s="30"/>
      <c r="I60" s="29"/>
      <c r="J60" s="29"/>
      <c r="K60" s="28"/>
    </row>
    <row r="61" spans="1:11" ht="29" hidden="1" x14ac:dyDescent="0.35">
      <c r="A61" s="29"/>
      <c r="B61" s="49"/>
      <c r="C61" s="48" t="s">
        <v>922</v>
      </c>
      <c r="D61" s="47" t="s">
        <v>923</v>
      </c>
      <c r="E61" s="32" t="s">
        <v>17</v>
      </c>
      <c r="F61" s="30"/>
      <c r="G61" s="30"/>
      <c r="H61" s="30"/>
      <c r="I61" s="29"/>
      <c r="J61" s="29"/>
      <c r="K61" s="28"/>
    </row>
    <row r="62" spans="1:11" hidden="1" x14ac:dyDescent="0.35">
      <c r="A62" s="29"/>
      <c r="B62" s="49"/>
      <c r="C62" s="48" t="s">
        <v>924</v>
      </c>
      <c r="D62" s="47" t="s">
        <v>925</v>
      </c>
      <c r="E62" s="32" t="s">
        <v>17</v>
      </c>
      <c r="F62" s="30"/>
      <c r="G62" s="30"/>
      <c r="H62" s="30"/>
      <c r="I62" s="29"/>
      <c r="J62" s="29"/>
      <c r="K62" s="28"/>
    </row>
    <row r="63" spans="1:11" ht="29" x14ac:dyDescent="0.35">
      <c r="A63" s="29"/>
      <c r="B63" s="38" t="s">
        <v>926</v>
      </c>
      <c r="C63" s="46"/>
      <c r="D63" s="45" t="s">
        <v>927</v>
      </c>
      <c r="E63" s="30" t="s">
        <v>17</v>
      </c>
      <c r="F63" s="32"/>
      <c r="G63" s="32"/>
      <c r="H63" s="31"/>
      <c r="I63" s="29"/>
      <c r="J63" s="29"/>
      <c r="K63" s="44" t="s">
        <v>928</v>
      </c>
    </row>
    <row r="64" spans="1:11" ht="63.65" customHeight="1" x14ac:dyDescent="0.35">
      <c r="A64" s="29"/>
      <c r="B64" s="43" t="s">
        <v>929</v>
      </c>
      <c r="C64" s="43"/>
      <c r="D64" s="42" t="s">
        <v>930</v>
      </c>
      <c r="E64" s="30" t="s">
        <v>17</v>
      </c>
      <c r="F64" s="32"/>
      <c r="G64" s="32"/>
      <c r="H64" s="31"/>
      <c r="I64" s="29"/>
      <c r="J64" s="29"/>
      <c r="K64" s="28" t="s">
        <v>931</v>
      </c>
    </row>
    <row r="65" spans="1:11" ht="15" x14ac:dyDescent="0.4">
      <c r="A65" s="29"/>
      <c r="B65" s="33"/>
      <c r="C65" s="25" t="s">
        <v>932</v>
      </c>
      <c r="D65" s="25" t="s">
        <v>933</v>
      </c>
      <c r="E65" s="30" t="s">
        <v>17</v>
      </c>
      <c r="F65" s="32"/>
      <c r="G65" s="32"/>
      <c r="H65" s="31"/>
      <c r="I65" s="29"/>
      <c r="J65" s="29"/>
      <c r="K65" s="40" t="s">
        <v>934</v>
      </c>
    </row>
    <row r="66" spans="1:11" ht="15" x14ac:dyDescent="0.4">
      <c r="A66" s="29"/>
      <c r="B66" s="33"/>
      <c r="C66" s="25" t="s">
        <v>935</v>
      </c>
      <c r="D66" s="25" t="s">
        <v>936</v>
      </c>
      <c r="E66" s="30" t="s">
        <v>17</v>
      </c>
      <c r="F66" s="32"/>
      <c r="G66" s="32"/>
      <c r="H66" s="31"/>
      <c r="I66" s="29"/>
      <c r="J66" s="29"/>
      <c r="K66" s="28" t="s">
        <v>937</v>
      </c>
    </row>
    <row r="67" spans="1:11" ht="15" x14ac:dyDescent="0.4">
      <c r="A67" s="29"/>
      <c r="B67" s="33"/>
      <c r="C67" s="25" t="s">
        <v>938</v>
      </c>
      <c r="D67" s="25" t="s">
        <v>939</v>
      </c>
      <c r="E67" s="30" t="s">
        <v>17</v>
      </c>
      <c r="F67" s="32"/>
      <c r="G67" s="32"/>
      <c r="H67" s="31"/>
      <c r="I67" s="29"/>
      <c r="J67" s="29"/>
      <c r="K67" s="28" t="s">
        <v>940</v>
      </c>
    </row>
    <row r="68" spans="1:11" ht="15" x14ac:dyDescent="0.4">
      <c r="A68" s="29"/>
      <c r="B68" s="33"/>
      <c r="C68" s="25" t="s">
        <v>941</v>
      </c>
      <c r="D68" s="25" t="s">
        <v>942</v>
      </c>
      <c r="E68" s="30" t="s">
        <v>17</v>
      </c>
      <c r="F68" s="32"/>
      <c r="G68" s="32"/>
      <c r="H68" s="31"/>
      <c r="I68" s="29"/>
      <c r="J68" s="29"/>
      <c r="K68" s="28" t="s">
        <v>943</v>
      </c>
    </row>
    <row r="69" spans="1:11" x14ac:dyDescent="0.35">
      <c r="A69" s="29"/>
      <c r="B69" s="35" t="s">
        <v>944</v>
      </c>
      <c r="C69" s="35"/>
      <c r="D69" s="36" t="s">
        <v>945</v>
      </c>
      <c r="E69" s="30" t="s">
        <v>17</v>
      </c>
      <c r="F69" s="32"/>
      <c r="G69" s="32"/>
      <c r="H69" s="31"/>
      <c r="I69" s="29"/>
      <c r="J69" s="29"/>
      <c r="K69" s="28" t="s">
        <v>946</v>
      </c>
    </row>
    <row r="70" spans="1:11" ht="15" x14ac:dyDescent="0.4">
      <c r="A70" s="29"/>
      <c r="B70" s="33"/>
      <c r="C70" s="25" t="s">
        <v>947</v>
      </c>
      <c r="D70" s="25" t="s">
        <v>948</v>
      </c>
      <c r="E70" s="30" t="s">
        <v>17</v>
      </c>
      <c r="F70" s="32"/>
      <c r="G70" s="32"/>
      <c r="H70" s="31"/>
      <c r="I70" s="29"/>
      <c r="J70" s="29"/>
      <c r="K70" s="28" t="s">
        <v>940</v>
      </c>
    </row>
    <row r="71" spans="1:11" ht="30" x14ac:dyDescent="0.4">
      <c r="A71" s="29"/>
      <c r="B71" s="33"/>
      <c r="C71" s="25" t="s">
        <v>949</v>
      </c>
      <c r="D71" s="25" t="s">
        <v>950</v>
      </c>
      <c r="E71" s="30" t="s">
        <v>17</v>
      </c>
      <c r="F71" s="32"/>
      <c r="G71" s="32"/>
      <c r="H71" s="31"/>
      <c r="I71" s="29"/>
      <c r="J71" s="29"/>
      <c r="K71" s="28" t="s">
        <v>940</v>
      </c>
    </row>
    <row r="72" spans="1:11" ht="29" x14ac:dyDescent="0.35">
      <c r="A72" s="29"/>
      <c r="B72" s="35" t="s">
        <v>951</v>
      </c>
      <c r="C72" s="35"/>
      <c r="D72" s="34" t="s">
        <v>952</v>
      </c>
      <c r="E72" s="30" t="s">
        <v>17</v>
      </c>
      <c r="F72" s="32"/>
      <c r="G72" s="32"/>
      <c r="H72" s="31"/>
      <c r="I72" s="29"/>
      <c r="J72" s="29"/>
      <c r="K72" s="41" t="s">
        <v>953</v>
      </c>
    </row>
    <row r="73" spans="1:11" ht="15" x14ac:dyDescent="0.4">
      <c r="A73" s="29"/>
      <c r="B73" s="33"/>
      <c r="C73" s="25" t="s">
        <v>954</v>
      </c>
      <c r="D73" s="25" t="s">
        <v>955</v>
      </c>
      <c r="E73" s="30" t="s">
        <v>17</v>
      </c>
      <c r="F73" s="32"/>
      <c r="G73" s="32"/>
      <c r="H73" s="31"/>
      <c r="I73" s="29"/>
      <c r="J73" s="29"/>
      <c r="K73" s="28" t="s">
        <v>940</v>
      </c>
    </row>
    <row r="74" spans="1:11" ht="30" x14ac:dyDescent="0.4">
      <c r="A74" s="29"/>
      <c r="B74" s="33"/>
      <c r="C74" s="25" t="s">
        <v>956</v>
      </c>
      <c r="D74" s="25" t="s">
        <v>957</v>
      </c>
      <c r="E74" s="30" t="s">
        <v>17</v>
      </c>
      <c r="F74" s="32"/>
      <c r="G74" s="32"/>
      <c r="H74" s="31"/>
      <c r="I74" s="29"/>
      <c r="J74" s="29"/>
      <c r="K74" s="28" t="s">
        <v>940</v>
      </c>
    </row>
    <row r="75" spans="1:11" ht="29" x14ac:dyDescent="0.35">
      <c r="A75" s="29"/>
      <c r="B75" s="38" t="s">
        <v>958</v>
      </c>
      <c r="C75" s="38"/>
      <c r="D75" s="37" t="s">
        <v>959</v>
      </c>
      <c r="E75" s="30" t="s">
        <v>17</v>
      </c>
      <c r="F75" s="32"/>
      <c r="G75" s="31"/>
      <c r="H75" s="31"/>
      <c r="I75" s="29"/>
      <c r="J75" s="29"/>
      <c r="K75" s="28"/>
    </row>
    <row r="76" spans="1:11" x14ac:dyDescent="0.35">
      <c r="A76" s="29"/>
      <c r="B76" s="35"/>
      <c r="C76" s="35" t="s">
        <v>960</v>
      </c>
      <c r="D76" s="36" t="s">
        <v>961</v>
      </c>
      <c r="E76" s="30" t="s">
        <v>17</v>
      </c>
      <c r="F76" s="32"/>
      <c r="G76" s="32"/>
      <c r="H76" s="31"/>
      <c r="I76" s="29"/>
      <c r="J76" s="29"/>
      <c r="K76" s="28" t="s">
        <v>962</v>
      </c>
    </row>
    <row r="77" spans="1:11" ht="15" x14ac:dyDescent="0.4">
      <c r="A77" s="29"/>
      <c r="B77" s="33"/>
      <c r="C77" s="25" t="s">
        <v>963</v>
      </c>
      <c r="D77" s="25" t="s">
        <v>964</v>
      </c>
      <c r="E77" s="30" t="s">
        <v>17</v>
      </c>
      <c r="F77" s="32"/>
      <c r="G77" s="32"/>
      <c r="H77" s="31"/>
      <c r="I77" s="29"/>
      <c r="J77" s="29"/>
      <c r="K77" s="28" t="s">
        <v>940</v>
      </c>
    </row>
    <row r="78" spans="1:11" ht="15" x14ac:dyDescent="0.4">
      <c r="A78" s="29"/>
      <c r="B78" s="33"/>
      <c r="C78" s="25" t="s">
        <v>965</v>
      </c>
      <c r="D78" s="25" t="s">
        <v>966</v>
      </c>
      <c r="E78" s="30" t="s">
        <v>17</v>
      </c>
      <c r="F78" s="32"/>
      <c r="G78" s="32"/>
      <c r="H78" s="31"/>
      <c r="I78" s="29"/>
      <c r="J78" s="29"/>
      <c r="K78" s="28" t="s">
        <v>940</v>
      </c>
    </row>
    <row r="79" spans="1:11" x14ac:dyDescent="0.35">
      <c r="A79" s="29"/>
      <c r="B79" s="35"/>
      <c r="C79" s="35" t="s">
        <v>967</v>
      </c>
      <c r="D79" s="34" t="s">
        <v>968</v>
      </c>
      <c r="E79" s="30" t="s">
        <v>17</v>
      </c>
      <c r="F79" s="32"/>
      <c r="G79" s="32"/>
      <c r="H79" s="31"/>
      <c r="I79" s="29"/>
      <c r="J79" s="29"/>
      <c r="K79" s="28"/>
    </row>
    <row r="80" spans="1:11" ht="72.5" x14ac:dyDescent="0.4">
      <c r="A80" s="29"/>
      <c r="B80" s="33"/>
      <c r="C80" s="25" t="s">
        <v>969</v>
      </c>
      <c r="D80" s="25" t="s">
        <v>970</v>
      </c>
      <c r="E80" s="30" t="s">
        <v>17</v>
      </c>
      <c r="F80" s="32"/>
      <c r="G80" s="32"/>
      <c r="H80" s="31"/>
      <c r="I80" s="29"/>
      <c r="J80" s="29"/>
      <c r="K80" s="28" t="s">
        <v>971</v>
      </c>
    </row>
    <row r="81" spans="1:11" ht="30" x14ac:dyDescent="0.4">
      <c r="A81" s="29"/>
      <c r="B81" s="33"/>
      <c r="C81" s="25" t="s">
        <v>972</v>
      </c>
      <c r="D81" s="25" t="s">
        <v>973</v>
      </c>
      <c r="E81" s="30" t="s">
        <v>17</v>
      </c>
      <c r="F81" s="32"/>
      <c r="G81" s="32"/>
      <c r="H81" s="31"/>
      <c r="I81" s="29"/>
      <c r="J81" s="29"/>
      <c r="K81" s="28" t="s">
        <v>940</v>
      </c>
    </row>
    <row r="82" spans="1:11" ht="116" x14ac:dyDescent="0.4">
      <c r="A82" s="29"/>
      <c r="B82" s="33"/>
      <c r="C82" s="25" t="s">
        <v>974</v>
      </c>
      <c r="D82" s="25" t="s">
        <v>975</v>
      </c>
      <c r="E82" s="30" t="s">
        <v>17</v>
      </c>
      <c r="F82" s="32"/>
      <c r="G82" s="32"/>
      <c r="H82" s="31"/>
      <c r="I82" s="29"/>
      <c r="J82" s="29"/>
      <c r="K82" s="40" t="s">
        <v>976</v>
      </c>
    </row>
    <row r="83" spans="1:11" ht="43.5" x14ac:dyDescent="0.35">
      <c r="A83" s="29"/>
      <c r="B83" s="35"/>
      <c r="C83" s="35" t="s">
        <v>977</v>
      </c>
      <c r="D83" s="34" t="s">
        <v>978</v>
      </c>
      <c r="E83" s="30" t="s">
        <v>17</v>
      </c>
      <c r="F83" s="32"/>
      <c r="G83" s="32"/>
      <c r="H83" s="31"/>
      <c r="I83" s="29"/>
      <c r="J83" s="29"/>
      <c r="K83" s="39" t="s">
        <v>979</v>
      </c>
    </row>
    <row r="84" spans="1:11" ht="30" x14ac:dyDescent="0.4">
      <c r="A84" s="29"/>
      <c r="B84" s="33"/>
      <c r="C84" s="25" t="s">
        <v>980</v>
      </c>
      <c r="D84" s="25" t="s">
        <v>981</v>
      </c>
      <c r="E84" s="30" t="s">
        <v>17</v>
      </c>
      <c r="F84" s="32"/>
      <c r="G84" s="32"/>
      <c r="H84" s="31"/>
      <c r="I84" s="29"/>
      <c r="J84" s="29"/>
      <c r="K84" s="28" t="s">
        <v>982</v>
      </c>
    </row>
    <row r="85" spans="1:11" ht="30" x14ac:dyDescent="0.4">
      <c r="A85" s="29"/>
      <c r="B85" s="33"/>
      <c r="C85" s="25" t="s">
        <v>983</v>
      </c>
      <c r="D85" s="25" t="s">
        <v>984</v>
      </c>
      <c r="E85" s="30" t="s">
        <v>17</v>
      </c>
      <c r="F85" s="32"/>
      <c r="G85" s="32"/>
      <c r="H85" s="31"/>
      <c r="I85" s="29"/>
      <c r="J85" s="29"/>
      <c r="K85" s="28" t="s">
        <v>940</v>
      </c>
    </row>
    <row r="86" spans="1:11" ht="30" x14ac:dyDescent="0.4">
      <c r="A86" s="29"/>
      <c r="B86" s="33"/>
      <c r="C86" s="25" t="s">
        <v>985</v>
      </c>
      <c r="D86" s="25" t="s">
        <v>986</v>
      </c>
      <c r="E86" s="30" t="s">
        <v>17</v>
      </c>
      <c r="F86" s="32"/>
      <c r="G86" s="32"/>
      <c r="H86" s="31"/>
      <c r="I86" s="29"/>
      <c r="J86" s="29"/>
      <c r="K86" s="28" t="s">
        <v>940</v>
      </c>
    </row>
    <row r="87" spans="1:11" ht="30" x14ac:dyDescent="0.4">
      <c r="A87" s="29"/>
      <c r="B87" s="33"/>
      <c r="C87" s="25" t="s">
        <v>987</v>
      </c>
      <c r="D87" s="25" t="s">
        <v>988</v>
      </c>
      <c r="E87" s="30" t="s">
        <v>17</v>
      </c>
      <c r="F87" s="32"/>
      <c r="G87" s="32"/>
      <c r="H87" s="31"/>
      <c r="I87" s="29"/>
      <c r="J87" s="29"/>
      <c r="K87" s="28" t="s">
        <v>989</v>
      </c>
    </row>
    <row r="88" spans="1:11" ht="87" x14ac:dyDescent="0.35">
      <c r="A88" s="29"/>
      <c r="B88" s="35"/>
      <c r="C88" s="35" t="s">
        <v>990</v>
      </c>
      <c r="D88" s="34" t="s">
        <v>991</v>
      </c>
      <c r="E88" s="30" t="s">
        <v>17</v>
      </c>
      <c r="F88" s="32"/>
      <c r="G88" s="32"/>
      <c r="H88" s="31"/>
      <c r="I88" s="29"/>
      <c r="J88" s="29"/>
      <c r="K88" s="28" t="s">
        <v>992</v>
      </c>
    </row>
    <row r="89" spans="1:11" ht="15" x14ac:dyDescent="0.4">
      <c r="A89" s="29"/>
      <c r="B89" s="33"/>
      <c r="C89" s="25" t="s">
        <v>993</v>
      </c>
      <c r="D89" s="25" t="s">
        <v>994</v>
      </c>
      <c r="E89" s="30" t="s">
        <v>17</v>
      </c>
      <c r="F89" s="32"/>
      <c r="G89" s="32"/>
      <c r="H89" s="31"/>
      <c r="I89" s="29"/>
      <c r="J89" s="29"/>
      <c r="K89" s="28" t="s">
        <v>940</v>
      </c>
    </row>
    <row r="90" spans="1:11" ht="30" x14ac:dyDescent="0.4">
      <c r="A90" s="29"/>
      <c r="B90" s="33"/>
      <c r="C90" s="25" t="s">
        <v>995</v>
      </c>
      <c r="D90" s="25" t="s">
        <v>996</v>
      </c>
      <c r="E90" s="30" t="s">
        <v>17</v>
      </c>
      <c r="F90" s="32"/>
      <c r="G90" s="32"/>
      <c r="H90" s="31"/>
      <c r="I90" s="29"/>
      <c r="J90" s="29"/>
      <c r="K90" s="28" t="s">
        <v>940</v>
      </c>
    </row>
    <row r="91" spans="1:11" ht="30" x14ac:dyDescent="0.4">
      <c r="A91" s="29"/>
      <c r="B91" s="33"/>
      <c r="C91" s="25" t="s">
        <v>997</v>
      </c>
      <c r="D91" s="25" t="s">
        <v>998</v>
      </c>
      <c r="E91" s="30" t="s">
        <v>17</v>
      </c>
      <c r="F91" s="32"/>
      <c r="G91" s="32"/>
      <c r="H91" s="31"/>
      <c r="I91" s="29"/>
      <c r="J91" s="29"/>
      <c r="K91" s="28" t="s">
        <v>999</v>
      </c>
    </row>
    <row r="92" spans="1:11" ht="29" x14ac:dyDescent="0.35">
      <c r="A92" s="29"/>
      <c r="B92" s="38" t="s">
        <v>1000</v>
      </c>
      <c r="C92" s="38"/>
      <c r="D92" s="37" t="s">
        <v>1001</v>
      </c>
      <c r="E92" s="30" t="s">
        <v>17</v>
      </c>
      <c r="F92" s="32"/>
      <c r="G92" s="32"/>
      <c r="H92" s="31"/>
      <c r="I92" s="29"/>
      <c r="J92" s="29"/>
      <c r="K92" s="28" t="s">
        <v>940</v>
      </c>
    </row>
    <row r="93" spans="1:11" ht="29" x14ac:dyDescent="0.35">
      <c r="A93" s="29"/>
      <c r="B93" s="35"/>
      <c r="C93" s="35" t="s">
        <v>1002</v>
      </c>
      <c r="D93" s="34" t="s">
        <v>1003</v>
      </c>
      <c r="E93" s="30" t="s">
        <v>17</v>
      </c>
      <c r="F93" s="32"/>
      <c r="G93" s="32"/>
      <c r="H93" s="31"/>
      <c r="I93" s="29"/>
      <c r="J93" s="29"/>
      <c r="K93" s="28" t="s">
        <v>940</v>
      </c>
    </row>
    <row r="94" spans="1:11" ht="58" x14ac:dyDescent="0.4">
      <c r="A94" s="29"/>
      <c r="B94" s="33"/>
      <c r="C94" s="25" t="s">
        <v>1004</v>
      </c>
      <c r="D94" s="25" t="s">
        <v>1005</v>
      </c>
      <c r="E94" s="30" t="s">
        <v>17</v>
      </c>
      <c r="F94" s="32"/>
      <c r="G94" s="32"/>
      <c r="H94" s="31"/>
      <c r="I94" s="29"/>
      <c r="J94" s="29"/>
      <c r="K94" s="28" t="s">
        <v>1006</v>
      </c>
    </row>
    <row r="95" spans="1:11" ht="87" x14ac:dyDescent="0.4">
      <c r="A95" s="29"/>
      <c r="B95" s="33"/>
      <c r="C95" s="25" t="s">
        <v>1007</v>
      </c>
      <c r="D95" s="25" t="s">
        <v>1008</v>
      </c>
      <c r="E95" s="30" t="s">
        <v>17</v>
      </c>
      <c r="F95" s="32"/>
      <c r="G95" s="32"/>
      <c r="H95" s="31"/>
      <c r="I95" s="29"/>
      <c r="J95" s="29"/>
      <c r="K95" s="28" t="s">
        <v>1009</v>
      </c>
    </row>
    <row r="96" spans="1:11" ht="15" x14ac:dyDescent="0.4">
      <c r="A96" s="29"/>
      <c r="B96" s="33"/>
      <c r="C96" s="25" t="s">
        <v>1010</v>
      </c>
      <c r="D96" s="25" t="s">
        <v>855</v>
      </c>
      <c r="E96" s="30" t="s">
        <v>17</v>
      </c>
      <c r="F96" s="32"/>
      <c r="G96" s="32"/>
      <c r="H96" s="31"/>
      <c r="I96" s="29"/>
      <c r="J96" s="29"/>
      <c r="K96" s="28" t="s">
        <v>940</v>
      </c>
    </row>
    <row r="97" spans="1:11" ht="29" x14ac:dyDescent="0.35">
      <c r="A97" s="29"/>
      <c r="B97" s="35"/>
      <c r="C97" s="35" t="s">
        <v>1011</v>
      </c>
      <c r="D97" s="34" t="s">
        <v>1012</v>
      </c>
      <c r="E97" s="30" t="s">
        <v>17</v>
      </c>
      <c r="F97" s="32"/>
      <c r="G97" s="32"/>
      <c r="H97" s="31"/>
      <c r="I97" s="29"/>
      <c r="J97" s="29"/>
      <c r="K97" s="28" t="s">
        <v>940</v>
      </c>
    </row>
    <row r="98" spans="1:11" ht="30" x14ac:dyDescent="0.4">
      <c r="A98" s="29"/>
      <c r="B98" s="33"/>
      <c r="C98" s="25" t="s">
        <v>1013</v>
      </c>
      <c r="D98" s="25" t="s">
        <v>1014</v>
      </c>
      <c r="E98" s="30" t="s">
        <v>17</v>
      </c>
      <c r="F98" s="32"/>
      <c r="G98" s="32"/>
      <c r="H98" s="31"/>
      <c r="I98" s="29"/>
      <c r="J98" s="29"/>
      <c r="K98" s="28" t="s">
        <v>1015</v>
      </c>
    </row>
    <row r="99" spans="1:11" ht="30" x14ac:dyDescent="0.4">
      <c r="A99" s="29"/>
      <c r="B99" s="33"/>
      <c r="C99" s="25" t="s">
        <v>1016</v>
      </c>
      <c r="D99" s="25" t="s">
        <v>1017</v>
      </c>
      <c r="E99" s="30" t="s">
        <v>17</v>
      </c>
      <c r="F99" s="32"/>
      <c r="G99" s="32"/>
      <c r="H99" s="31"/>
      <c r="I99" s="29"/>
      <c r="J99" s="29"/>
      <c r="K99" s="28" t="s">
        <v>1018</v>
      </c>
    </row>
    <row r="100" spans="1:11" ht="29" x14ac:dyDescent="0.35">
      <c r="A100" s="29"/>
      <c r="B100" s="38" t="s">
        <v>1019</v>
      </c>
      <c r="C100" s="38"/>
      <c r="D100" s="37" t="s">
        <v>1020</v>
      </c>
      <c r="E100" s="30" t="s">
        <v>17</v>
      </c>
      <c r="F100" s="32"/>
      <c r="G100" s="32"/>
      <c r="H100" s="31"/>
      <c r="I100" s="29"/>
      <c r="J100" s="29"/>
      <c r="K100" s="28"/>
    </row>
    <row r="101" spans="1:11" x14ac:dyDescent="0.35">
      <c r="A101" s="29"/>
      <c r="B101" s="35"/>
      <c r="C101" s="35" t="s">
        <v>1021</v>
      </c>
      <c r="D101" s="36" t="s">
        <v>1022</v>
      </c>
      <c r="E101" s="30" t="s">
        <v>17</v>
      </c>
      <c r="F101" s="32"/>
      <c r="G101" s="32"/>
      <c r="H101" s="31"/>
      <c r="I101" s="29"/>
      <c r="J101" s="29"/>
      <c r="K101" s="28"/>
    </row>
    <row r="102" spans="1:11" ht="15" x14ac:dyDescent="0.4">
      <c r="A102" s="29"/>
      <c r="B102" s="33"/>
      <c r="C102" s="25" t="s">
        <v>1023</v>
      </c>
      <c r="D102" s="25" t="s">
        <v>1024</v>
      </c>
      <c r="E102" s="30" t="s">
        <v>17</v>
      </c>
      <c r="F102" s="32"/>
      <c r="G102" s="32"/>
      <c r="H102" s="31"/>
      <c r="I102" s="29"/>
      <c r="J102" s="29"/>
      <c r="K102" s="28" t="s">
        <v>1025</v>
      </c>
    </row>
    <row r="103" spans="1:11" ht="29" x14ac:dyDescent="0.4">
      <c r="A103" s="29"/>
      <c r="B103" s="33"/>
      <c r="C103" s="25" t="s">
        <v>1026</v>
      </c>
      <c r="D103" s="25" t="s">
        <v>1027</v>
      </c>
      <c r="E103" s="30" t="s">
        <v>17</v>
      </c>
      <c r="F103" s="32"/>
      <c r="G103" s="32"/>
      <c r="H103" s="31"/>
      <c r="I103" s="29"/>
      <c r="J103" s="29"/>
      <c r="K103" s="28" t="s">
        <v>1028</v>
      </c>
    </row>
    <row r="104" spans="1:11" x14ac:dyDescent="0.35">
      <c r="A104" s="29"/>
      <c r="B104" s="35"/>
      <c r="C104" s="35" t="s">
        <v>1029</v>
      </c>
      <c r="D104" s="34" t="s">
        <v>1030</v>
      </c>
      <c r="E104" s="30" t="s">
        <v>17</v>
      </c>
      <c r="F104" s="32"/>
      <c r="G104" s="32"/>
      <c r="H104" s="31"/>
      <c r="I104" s="29"/>
      <c r="J104" s="29"/>
      <c r="K104" s="28" t="s">
        <v>940</v>
      </c>
    </row>
    <row r="105" spans="1:11" ht="29" x14ac:dyDescent="0.4">
      <c r="A105" s="29"/>
      <c r="B105" s="33"/>
      <c r="C105" s="25" t="s">
        <v>1031</v>
      </c>
      <c r="D105" s="25" t="s">
        <v>1032</v>
      </c>
      <c r="E105" s="30" t="s">
        <v>17</v>
      </c>
      <c r="F105" s="32"/>
      <c r="G105" s="32"/>
      <c r="H105" s="31"/>
      <c r="I105" s="29"/>
      <c r="J105" s="29"/>
      <c r="K105" s="28" t="s">
        <v>1033</v>
      </c>
    </row>
    <row r="106" spans="1:11" ht="30" x14ac:dyDescent="0.4">
      <c r="A106" s="29"/>
      <c r="B106" s="33"/>
      <c r="C106" s="25" t="s">
        <v>1034</v>
      </c>
      <c r="D106" s="25" t="s">
        <v>1035</v>
      </c>
      <c r="E106" s="30" t="s">
        <v>17</v>
      </c>
      <c r="F106" s="32"/>
      <c r="G106" s="32"/>
      <c r="H106" s="31"/>
      <c r="I106" s="29"/>
      <c r="J106" s="29"/>
      <c r="K106" s="28" t="s">
        <v>1036</v>
      </c>
    </row>
    <row r="107" spans="1:11" x14ac:dyDescent="0.35">
      <c r="A107" s="29"/>
      <c r="B107" s="29"/>
      <c r="C107" s="29"/>
      <c r="D107" s="29"/>
      <c r="E107" s="30"/>
      <c r="F107" s="30"/>
      <c r="G107" s="30"/>
      <c r="H107" s="30"/>
      <c r="I107" s="29"/>
      <c r="J107" s="29"/>
      <c r="K107" s="28"/>
    </row>
  </sheetData>
  <mergeCells count="2">
    <mergeCell ref="A1:D2"/>
    <mergeCell ref="E1:H1"/>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6CBEDA166E554A8556FBA655880DDC" ma:contentTypeVersion="16" ma:contentTypeDescription="Een nieuw document maken." ma:contentTypeScope="" ma:versionID="02153c36c5da8d09be4426fcb0127770">
  <xsd:schema xmlns:xsd="http://www.w3.org/2001/XMLSchema" xmlns:xs="http://www.w3.org/2001/XMLSchema" xmlns:p="http://schemas.microsoft.com/office/2006/metadata/properties" xmlns:ns2="8ca95e73-ffb2-4fd1-82c3-1c755db1a9a9" xmlns:ns3="e6e6301b-45c8-4409-8626-481bf7c7eae9" targetNamespace="http://schemas.microsoft.com/office/2006/metadata/properties" ma:root="true" ma:fieldsID="60cf4fdebde7cdb05d5c6c5fc3213afa" ns2:_="" ns3:_="">
    <xsd:import namespace="8ca95e73-ffb2-4fd1-82c3-1c755db1a9a9"/>
    <xsd:import namespace="e6e6301b-45c8-4409-8626-481bf7c7ea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95e73-ffb2-4fd1-82c3-1c755db1a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8ba026f5-f9bc-403f-a3fb-53f6c73f883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e6301b-45c8-4409-8626-481bf7c7ea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8117ad-d8b0-4405-815d-d1933bd1ed48}" ma:internalName="TaxCatchAll" ma:showField="CatchAllData" ma:web="e6e6301b-45c8-4409-8626-481bf7c7eae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a95e73-ffb2-4fd1-82c3-1c755db1a9a9">
      <Terms xmlns="http://schemas.microsoft.com/office/infopath/2007/PartnerControls"/>
    </lcf76f155ced4ddcb4097134ff3c332f>
    <TaxCatchAll xmlns="e6e6301b-45c8-4409-8626-481bf7c7eae9" xsi:nil="true"/>
  </documentManagement>
</p:properties>
</file>

<file path=customXml/itemProps1.xml><?xml version="1.0" encoding="utf-8"?>
<ds:datastoreItem xmlns:ds="http://schemas.openxmlformats.org/officeDocument/2006/customXml" ds:itemID="{5B681319-14B7-4EBF-B759-A53353922AAE}">
  <ds:schemaRefs>
    <ds:schemaRef ds:uri="http://schemas.microsoft.com/sharepoint/v3/contenttype/forms"/>
  </ds:schemaRefs>
</ds:datastoreItem>
</file>

<file path=customXml/itemProps2.xml><?xml version="1.0" encoding="utf-8"?>
<ds:datastoreItem xmlns:ds="http://schemas.openxmlformats.org/officeDocument/2006/customXml" ds:itemID="{C14C9D9C-6F75-47AA-9300-41CC45CD3A7E}"/>
</file>

<file path=customXml/itemProps3.xml><?xml version="1.0" encoding="utf-8"?>
<ds:datastoreItem xmlns:ds="http://schemas.openxmlformats.org/officeDocument/2006/customXml" ds:itemID="{071F4D21-479D-42B7-A31C-6786C35808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Luik II</vt:lpstr>
      <vt:lpstr>Luik II BF Sportkampen</vt:lpstr>
      <vt:lpstr>'Luik II BF Sportkampen'!Afdrukbereik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Geysen</dc:creator>
  <cp:keywords/>
  <dc:description/>
  <cp:lastModifiedBy>Deborah Mulkens</cp:lastModifiedBy>
  <cp:revision/>
  <cp:lastPrinted>2024-11-21T07:53:18Z</cp:lastPrinted>
  <dcterms:created xsi:type="dcterms:W3CDTF">2024-09-03T07:32:54Z</dcterms:created>
  <dcterms:modified xsi:type="dcterms:W3CDTF">2025-04-23T09:50:41Z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0x010100356CBEDA166E554A8556FBA655880DDC</vt:lpwstr>
  </property>
</Properties>
</file>